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sat\Desktop\OKUL Belgeler\"/>
    </mc:Choice>
  </mc:AlternateContent>
  <xr:revisionPtr revIDLastSave="0" documentId="8_{7DBDF1F4-AC9A-4603-A93F-58C811019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UM-2023" sheetId="1" r:id="rId1"/>
    <sheet name="SEÇMELİ DERSL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Q32" i="1"/>
  <c r="R32" i="1"/>
  <c r="S27" i="1" l="1"/>
  <c r="S26" i="1"/>
  <c r="I37" i="1" l="1"/>
  <c r="I38" i="1"/>
  <c r="I39" i="1"/>
  <c r="I40" i="1"/>
  <c r="S25" i="1"/>
  <c r="S30" i="1"/>
  <c r="S29" i="1"/>
  <c r="S24" i="1"/>
  <c r="I25" i="1"/>
  <c r="I24" i="1"/>
  <c r="I30" i="1"/>
  <c r="S28" i="1" l="1"/>
  <c r="S32" i="1" s="1"/>
  <c r="P22" i="1"/>
  <c r="I28" i="1"/>
  <c r="S38" i="1"/>
  <c r="S39" i="1"/>
  <c r="S40" i="1"/>
  <c r="S41" i="1"/>
  <c r="I20" i="1"/>
  <c r="S21" i="1"/>
  <c r="I21" i="1"/>
  <c r="S37" i="1" l="1"/>
  <c r="T32" i="1" l="1"/>
  <c r="T22" i="1"/>
  <c r="H32" i="1"/>
  <c r="F32" i="1"/>
  <c r="J32" i="1"/>
  <c r="S20" i="1"/>
  <c r="S19" i="1"/>
  <c r="S18" i="1"/>
  <c r="S17" i="1"/>
  <c r="S16" i="1"/>
  <c r="S15" i="1"/>
  <c r="S14" i="1"/>
  <c r="S11" i="1"/>
  <c r="S10" i="1"/>
  <c r="S9" i="1"/>
  <c r="S8" i="1"/>
  <c r="S7" i="1"/>
  <c r="S6" i="1"/>
  <c r="I10" i="1"/>
  <c r="I9" i="1"/>
  <c r="I8" i="1"/>
  <c r="I7" i="1"/>
  <c r="I6" i="1"/>
  <c r="S22" i="1" l="1"/>
  <c r="T46" i="1"/>
  <c r="I27" i="1" l="1"/>
  <c r="F43" i="1"/>
  <c r="G43" i="1"/>
  <c r="H43" i="1"/>
  <c r="J43" i="1"/>
  <c r="I35" i="1"/>
  <c r="I36" i="1"/>
  <c r="I34" i="1"/>
  <c r="I26" i="1"/>
  <c r="I19" i="1"/>
  <c r="I18" i="1"/>
  <c r="I17" i="1"/>
  <c r="I16" i="1"/>
  <c r="I15" i="1"/>
  <c r="I14" i="1"/>
  <c r="Q47" i="1"/>
  <c r="Q46" i="1"/>
  <c r="T47" i="1"/>
  <c r="R47" i="1"/>
  <c r="R46" i="1"/>
  <c r="P47" i="1"/>
  <c r="P46" i="1"/>
  <c r="C42" i="1"/>
  <c r="S47" i="1"/>
  <c r="G32" i="1"/>
  <c r="R22" i="1"/>
  <c r="Q22" i="1"/>
  <c r="J22" i="1"/>
  <c r="H22" i="1"/>
  <c r="G22" i="1"/>
  <c r="F22" i="1"/>
  <c r="T12" i="1"/>
  <c r="R12" i="1"/>
  <c r="Q12" i="1"/>
  <c r="P12" i="1"/>
  <c r="J12" i="1"/>
  <c r="H12" i="1"/>
  <c r="G12" i="1"/>
  <c r="F12" i="1"/>
  <c r="I5" i="1"/>
  <c r="S4" i="1"/>
  <c r="I4" i="1"/>
  <c r="I32" i="1" l="1"/>
  <c r="I22" i="1"/>
  <c r="I12" i="1"/>
  <c r="S12" i="1"/>
  <c r="T48" i="1"/>
  <c r="R49" i="1"/>
  <c r="Q48" i="1"/>
  <c r="P49" i="1"/>
  <c r="P48" i="1"/>
  <c r="P1" i="1"/>
  <c r="Q1" i="1"/>
  <c r="S46" i="1"/>
  <c r="I43" i="1"/>
  <c r="Q49" i="1"/>
  <c r="T49" i="1"/>
  <c r="R48" i="1"/>
  <c r="T1" i="1"/>
  <c r="R1" i="1"/>
  <c r="S49" i="1" l="1"/>
  <c r="S1" i="1"/>
  <c r="S48" i="1"/>
</calcChain>
</file>

<file path=xl/sharedStrings.xml><?xml version="1.0" encoding="utf-8"?>
<sst xmlns="http://schemas.openxmlformats.org/spreadsheetml/2006/main" count="328" uniqueCount="211">
  <si>
    <t>GENEL TOPLAM &gt;&gt;</t>
  </si>
  <si>
    <t>YY</t>
  </si>
  <si>
    <t>No</t>
  </si>
  <si>
    <t>Ders Kodu</t>
  </si>
  <si>
    <t>Ders Adı</t>
  </si>
  <si>
    <t>T</t>
  </si>
  <si>
    <t>L</t>
  </si>
  <si>
    <t>U</t>
  </si>
  <si>
    <t>K</t>
  </si>
  <si>
    <t>AKTS</t>
  </si>
  <si>
    <t>Ön Şart</t>
  </si>
  <si>
    <t>1.SINIF</t>
  </si>
  <si>
    <t>1. Yarıyıl</t>
  </si>
  <si>
    <t>MAT101</t>
  </si>
  <si>
    <t>Matematik I</t>
  </si>
  <si>
    <t>2. Yarıyıl</t>
  </si>
  <si>
    <t>MAT102</t>
  </si>
  <si>
    <t>Matematik II</t>
  </si>
  <si>
    <t>FIZ101</t>
  </si>
  <si>
    <t>Fizik I</t>
  </si>
  <si>
    <t>FIZ102</t>
  </si>
  <si>
    <t>Fizik II</t>
  </si>
  <si>
    <t>UOZTD1</t>
  </si>
  <si>
    <t>Türk Dili I</t>
  </si>
  <si>
    <t>UOZTD2</t>
  </si>
  <si>
    <t>Türk Dili II</t>
  </si>
  <si>
    <t>UOZYD1</t>
  </si>
  <si>
    <t>Yabancı Dil I</t>
  </si>
  <si>
    <t>UOZYD2</t>
  </si>
  <si>
    <t>Yabancı Dil II</t>
  </si>
  <si>
    <t>KIM101</t>
  </si>
  <si>
    <t>Genel Kimya</t>
  </si>
  <si>
    <t xml:space="preserve">Toplam </t>
  </si>
  <si>
    <t>2.SINIF</t>
  </si>
  <si>
    <t>3. Yarıyıl</t>
  </si>
  <si>
    <t>UOZTA1</t>
  </si>
  <si>
    <t>Atatürk İlkeleri ve İnkılap Tarihi I</t>
  </si>
  <si>
    <t>4. Yarıyıl</t>
  </si>
  <si>
    <t>UOZTA2</t>
  </si>
  <si>
    <t>Atatürk İlkeleri ve İnkılap Tarihi II</t>
  </si>
  <si>
    <t>MAT201</t>
  </si>
  <si>
    <t>Diferansiyel Denklemler</t>
  </si>
  <si>
    <t>Olasılık ve İstatistik</t>
  </si>
  <si>
    <t>MMFSAY</t>
  </si>
  <si>
    <t>Bölüm Seçmeli Ders I</t>
  </si>
  <si>
    <t>Bölüm Seçmeli Ders II</t>
  </si>
  <si>
    <t>Üniversite Seçmeli Ders I</t>
  </si>
  <si>
    <t>3.SINIF</t>
  </si>
  <si>
    <t>5. Yarıyıl</t>
  </si>
  <si>
    <t>6. Yarıyıl</t>
  </si>
  <si>
    <t>Sinyaller ve Sistemler</t>
  </si>
  <si>
    <t>Bölüm Seçmeli Ders IV</t>
  </si>
  <si>
    <t>Bölüm Seçmeli Ders III</t>
  </si>
  <si>
    <t>Üniversite Seçmeli Ders II</t>
  </si>
  <si>
    <t>4.SINIF</t>
  </si>
  <si>
    <t>7. Yarıyıl</t>
  </si>
  <si>
    <t>8. Yarıyıl</t>
  </si>
  <si>
    <t>OPSİYON-1</t>
  </si>
  <si>
    <t>MMS452</t>
  </si>
  <si>
    <t>Fakülte Seçmeli Ders II</t>
  </si>
  <si>
    <t>Bölüm Seçmeli Ders V</t>
  </si>
  <si>
    <t>MMS451</t>
  </si>
  <si>
    <t>Fakülte Seçmeli Ders I</t>
  </si>
  <si>
    <t>OPSİYON-2</t>
  </si>
  <si>
    <t xml:space="preserve">Opsiyon-1 Toplam </t>
  </si>
  <si>
    <t xml:space="preserve">Opsiyon-2 Toplam </t>
  </si>
  <si>
    <t>GENEL TOPLAM Opsiyon-1 &gt;&gt;</t>
  </si>
  <si>
    <t>GENEL TOPLAM Opsiyon-2 &gt;&gt;</t>
  </si>
  <si>
    <t>Proje Yönetimi</t>
  </si>
  <si>
    <t>HUM101</t>
  </si>
  <si>
    <t>Havacılık ve Uzay Mühendisliğine Giriş</t>
  </si>
  <si>
    <t>HUM103</t>
  </si>
  <si>
    <t>Bilgisayar Destekli Çizim I</t>
  </si>
  <si>
    <t>HUM105</t>
  </si>
  <si>
    <t>Programlamaya Giriş</t>
  </si>
  <si>
    <t>Havacılık ve Uzay Mühendisliği Bölümü 2023 Lisans Ders Müfredatı</t>
  </si>
  <si>
    <t>HUM102</t>
  </si>
  <si>
    <t>Statik</t>
  </si>
  <si>
    <t>HUM104</t>
  </si>
  <si>
    <t>Bilgisayar Destekli Çizim II</t>
  </si>
  <si>
    <t>HUM106</t>
  </si>
  <si>
    <t>HUM201</t>
  </si>
  <si>
    <t>HUM203</t>
  </si>
  <si>
    <t>Mukavemet</t>
  </si>
  <si>
    <t>HUM205</t>
  </si>
  <si>
    <t>Dinamik</t>
  </si>
  <si>
    <t>HUM207</t>
  </si>
  <si>
    <t xml:space="preserve">Termodinamik </t>
  </si>
  <si>
    <t>HUM209</t>
  </si>
  <si>
    <t>Temel Elektrik Elektronik Bilgisi</t>
  </si>
  <si>
    <t>İngilizce Konuşma ve Yazma Becerileri I</t>
  </si>
  <si>
    <t>HUM202</t>
  </si>
  <si>
    <t xml:space="preserve">Akışkanlar Mekaniği </t>
  </si>
  <si>
    <t>HUM204</t>
  </si>
  <si>
    <t>Elektrik Makineleri</t>
  </si>
  <si>
    <t>HUM206</t>
  </si>
  <si>
    <t>HUM208</t>
  </si>
  <si>
    <t xml:space="preserve">Otomatik Kontrol </t>
  </si>
  <si>
    <t>HUM210</t>
  </si>
  <si>
    <t>Mühendislik Matematiği</t>
  </si>
  <si>
    <t>HUM212</t>
  </si>
  <si>
    <t>İngilizce Konuşma ve Yazma Becerileri II</t>
  </si>
  <si>
    <t>Sayısal Yöntemler</t>
  </si>
  <si>
    <t>HUM301</t>
  </si>
  <si>
    <t>HUM303</t>
  </si>
  <si>
    <t>HUM305</t>
  </si>
  <si>
    <t>Malzeme Bilimi</t>
  </si>
  <si>
    <t>HUM307</t>
  </si>
  <si>
    <t xml:space="preserve">Isı Transferi </t>
  </si>
  <si>
    <t>Lojik Devreler</t>
  </si>
  <si>
    <t>Aerodinamik I</t>
  </si>
  <si>
    <t>HUM302</t>
  </si>
  <si>
    <t>HUM304</t>
  </si>
  <si>
    <t>HUM306</t>
  </si>
  <si>
    <t>Uçuş Mekaniği</t>
  </si>
  <si>
    <t>Aerodinamik II</t>
  </si>
  <si>
    <t xml:space="preserve">Mikroişlemciler ve Uygulamaları </t>
  </si>
  <si>
    <t>HUM 301</t>
  </si>
  <si>
    <t>HUM403</t>
  </si>
  <si>
    <t>HUM405</t>
  </si>
  <si>
    <t>HUS451</t>
  </si>
  <si>
    <t>HUM402</t>
  </si>
  <si>
    <t>HUS452</t>
  </si>
  <si>
    <t>HUS454</t>
  </si>
  <si>
    <t>HUM404</t>
  </si>
  <si>
    <t>Havacılıkta İnsan Faktörleri</t>
  </si>
  <si>
    <t>Örüntü Tanımaya Giriş</t>
  </si>
  <si>
    <t>Nedensel Öğrenmeye Giriş</t>
  </si>
  <si>
    <t>3B Modelleme</t>
  </si>
  <si>
    <t>Yenilenebilir Enerji Kaynakları</t>
  </si>
  <si>
    <t>Kablosuz Haberleşme</t>
  </si>
  <si>
    <t>Görüntü İşlemeye Giriş</t>
  </si>
  <si>
    <t>Mikroelektronik Aygıt Üretimi</t>
  </si>
  <si>
    <t>Sayısal İşaret İşleme</t>
  </si>
  <si>
    <t>BAHAR</t>
  </si>
  <si>
    <t>GÜZ</t>
  </si>
  <si>
    <t xml:space="preserve">4. SINIF </t>
  </si>
  <si>
    <t>LabView</t>
  </si>
  <si>
    <t xml:space="preserve">2. SINIF </t>
  </si>
  <si>
    <t xml:space="preserve">1. SINIF </t>
  </si>
  <si>
    <t>SEÇMELİ DERSLER</t>
  </si>
  <si>
    <t>Hava taşımacılığı</t>
  </si>
  <si>
    <t>Hava Aracı Bakım Yönetimi</t>
  </si>
  <si>
    <t>Ölçme Tekniği</t>
  </si>
  <si>
    <t>Meteroloji</t>
  </si>
  <si>
    <t>Roket Teknolojilerine Giriş</t>
  </si>
  <si>
    <t>Uçak Motoru Tasarımı</t>
  </si>
  <si>
    <t>Rotorcraft Sistemlerine Giriş</t>
  </si>
  <si>
    <t>İnsansız Hava Araçları</t>
  </si>
  <si>
    <t>Elektromanyetik Alan Teorisi</t>
  </si>
  <si>
    <t>Robotiğe Giriş</t>
  </si>
  <si>
    <t>Yörünge mekaniği</t>
  </si>
  <si>
    <t>Atmosfer Fiziğine Giriş</t>
  </si>
  <si>
    <t>Yapay zeka</t>
  </si>
  <si>
    <t>Uzay Bilimleri</t>
  </si>
  <si>
    <t>İmal Usulleri</t>
  </si>
  <si>
    <t>Rüzgar Enerjisi Ve Rüzgar Türbini Teknolojisi</t>
  </si>
  <si>
    <t>Teknik Metin Çeviri</t>
  </si>
  <si>
    <t>Hava Aracı Performansına Giriş</t>
  </si>
  <si>
    <t>Astronomi</t>
  </si>
  <si>
    <t>Elektiriksel İtki</t>
  </si>
  <si>
    <t>Hava Aracı Sistemleri II</t>
  </si>
  <si>
    <t>Hava Aracı Sistemleri I</t>
  </si>
  <si>
    <t>Hava ve Uzay Yapıları</t>
  </si>
  <si>
    <t>Mesleki Yabancı Dil</t>
  </si>
  <si>
    <t xml:space="preserve">Hava -Uzay Malzemeleri </t>
  </si>
  <si>
    <t>Kariyer Planlama</t>
  </si>
  <si>
    <t>MMFPRY</t>
  </si>
  <si>
    <t>Mühendislik Tasarımı I</t>
  </si>
  <si>
    <t>Mühendislik Tasarımı II</t>
  </si>
  <si>
    <t>HUS352</t>
  </si>
  <si>
    <t>UOD102</t>
  </si>
  <si>
    <t>HUS351</t>
  </si>
  <si>
    <t>Optimizasyon Teknikleri</t>
  </si>
  <si>
    <t>Haberleşme Tekniği</t>
  </si>
  <si>
    <t>HUM401</t>
  </si>
  <si>
    <t>HUMIME</t>
  </si>
  <si>
    <t>İş Sağlığı ve Güvenliği I</t>
  </si>
  <si>
    <t>İş Sağlığı ve Güvenliği II</t>
  </si>
  <si>
    <t>MMFETK</t>
  </si>
  <si>
    <t>Mühendislik Etiği</t>
  </si>
  <si>
    <t>Seyrüsefer Sistemleri</t>
  </si>
  <si>
    <t>Makine Elemanları</t>
  </si>
  <si>
    <t>HUS251</t>
  </si>
  <si>
    <t>HUS252</t>
  </si>
  <si>
    <t>Bölüm Seçmeli Ders VI</t>
  </si>
  <si>
    <t>Bölüm Seçmeli Ders VII</t>
  </si>
  <si>
    <t>Bilgisayar Programlama I</t>
  </si>
  <si>
    <t>Bilgisayar Programlama II</t>
  </si>
  <si>
    <t>Helikopter Teorisi</t>
  </si>
  <si>
    <t>Havacılık Tarihi</t>
  </si>
  <si>
    <t>Mekanik Titreşimler</t>
  </si>
  <si>
    <t>HUS453</t>
  </si>
  <si>
    <t>HUS456</t>
  </si>
  <si>
    <t>USD251</t>
  </si>
  <si>
    <t>USD252</t>
  </si>
  <si>
    <t>Bölüm Seçmeli Ders VIII</t>
  </si>
  <si>
    <t>HUM406</t>
  </si>
  <si>
    <t>İtki Sistemleri ve Tasarımı</t>
  </si>
  <si>
    <t>Havacılık Mühendisliği Laboratuvarı</t>
  </si>
  <si>
    <t xml:space="preserve">3. SINIF </t>
  </si>
  <si>
    <t>MMFIS1</t>
  </si>
  <si>
    <t>Kompozit Malzemeler ve Mekaniği</t>
  </si>
  <si>
    <t>Elastisite</t>
  </si>
  <si>
    <t>Sonlu Elemanlar Yöntemi</t>
  </si>
  <si>
    <t>MMFIS2</t>
  </si>
  <si>
    <t>İşletmede Mesleki Eğitim**</t>
  </si>
  <si>
    <t>Staj*</t>
  </si>
  <si>
    <t>**İşletmede Mesleki Eğitim alan öğrenciler 8. yarıyılda diğer derslerden muaf olurlar.</t>
  </si>
  <si>
    <t xml:space="preserve">* Öğrenciler bölüm staj komisyonunun onayladığı yerlerde en az 30 iş günü staj yapmak zorundadırlar. </t>
  </si>
  <si>
    <t>Hava Trafik Kuralları ve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</si>
</sst>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0CECE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0" fontId="2" fillId="0" borderId="12" xfId="0" applyFont="1" applyBorder="1" applyAlignment="1">
      <alignment horizontal="righ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7" fillId="7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9" borderId="0" xfId="0" applyFont="1" applyFill="1" applyAlignment="1">
      <alignment horizontal="right" vertical="top"/>
    </xf>
    <xf numFmtId="0" fontId="2" fillId="7" borderId="0" xfId="0" applyFont="1" applyFill="1" applyAlignment="1">
      <alignment horizontal="right" vertical="top"/>
    </xf>
    <xf numFmtId="49" fontId="2" fillId="0" borderId="12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top"/>
    </xf>
    <xf numFmtId="0" fontId="9" fillId="8" borderId="12" xfId="0" applyFont="1" applyFill="1" applyBorder="1" applyAlignment="1">
      <alignment horizontal="center" vertical="top" wrapText="1"/>
    </xf>
    <xf numFmtId="0" fontId="2" fillId="9" borderId="39" xfId="0" applyFont="1" applyFill="1" applyBorder="1" applyAlignment="1">
      <alignment horizontal="right" vertical="top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" fillId="0" borderId="10" xfId="0" applyFont="1" applyBorder="1"/>
    <xf numFmtId="0" fontId="1" fillId="0" borderId="16" xfId="0" applyFont="1" applyBorder="1"/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8" xfId="0" applyFont="1" applyBorder="1"/>
    <xf numFmtId="0" fontId="1" fillId="0" borderId="42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9" fontId="10" fillId="0" borderId="0" xfId="0" applyNumberFormat="1" applyFont="1" applyAlignment="1">
      <alignment horizontal="right" vertical="top"/>
    </xf>
    <xf numFmtId="0" fontId="9" fillId="0" borderId="0" xfId="0" applyFont="1"/>
    <xf numFmtId="0" fontId="10" fillId="0" borderId="2" xfId="0" applyFont="1" applyBorder="1" applyAlignment="1">
      <alignment vertical="top"/>
    </xf>
    <xf numFmtId="0" fontId="10" fillId="3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center" vertical="top" textRotation="90"/>
    </xf>
    <xf numFmtId="0" fontId="10" fillId="2" borderId="7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vertical="top"/>
    </xf>
    <xf numFmtId="0" fontId="10" fillId="4" borderId="9" xfId="0" applyFont="1" applyFill="1" applyBorder="1" applyAlignment="1">
      <alignment horizontal="left" vertical="top"/>
    </xf>
    <xf numFmtId="1" fontId="9" fillId="0" borderId="0" xfId="0" applyNumberFormat="1" applyFont="1"/>
    <xf numFmtId="0" fontId="10" fillId="5" borderId="1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right" vertical="top"/>
    </xf>
    <xf numFmtId="0" fontId="2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64" fontId="9" fillId="0" borderId="0" xfId="0" applyNumberFormat="1" applyFont="1"/>
    <xf numFmtId="0" fontId="2" fillId="0" borderId="12" xfId="0" applyFont="1" applyBorder="1" applyAlignment="1">
      <alignment vertical="top"/>
    </xf>
    <xf numFmtId="49" fontId="2" fillId="0" borderId="15" xfId="0" applyNumberFormat="1" applyFont="1" applyBorder="1" applyAlignment="1">
      <alignment horizontal="left" vertical="top"/>
    </xf>
    <xf numFmtId="0" fontId="10" fillId="6" borderId="18" xfId="0" applyFont="1" applyFill="1" applyBorder="1" applyAlignment="1">
      <alignment horizontal="center" vertical="top"/>
    </xf>
    <xf numFmtId="0" fontId="10" fillId="6" borderId="19" xfId="0" applyFont="1" applyFill="1" applyBorder="1" applyAlignment="1">
      <alignment vertical="top"/>
    </xf>
    <xf numFmtId="0" fontId="10" fillId="6" borderId="20" xfId="0" applyFont="1" applyFill="1" applyBorder="1" applyAlignment="1">
      <alignment horizontal="right" vertical="top"/>
    </xf>
    <xf numFmtId="1" fontId="10" fillId="6" borderId="1" xfId="0" applyNumberFormat="1" applyFont="1" applyFill="1" applyBorder="1" applyAlignment="1">
      <alignment horizontal="center" vertical="top"/>
    </xf>
    <xf numFmtId="165" fontId="10" fillId="6" borderId="1" xfId="0" applyNumberFormat="1" applyFont="1" applyFill="1" applyBorder="1" applyAlignment="1">
      <alignment horizontal="center" vertical="top"/>
    </xf>
    <xf numFmtId="0" fontId="10" fillId="6" borderId="21" xfId="0" applyFont="1" applyFill="1" applyBorder="1" applyAlignment="1">
      <alignment horizontal="left" vertical="top"/>
    </xf>
    <xf numFmtId="0" fontId="10" fillId="0" borderId="10" xfId="0" applyFont="1" applyBorder="1" applyAlignment="1">
      <alignment horizontal="center" vertical="top" textRotation="90"/>
    </xf>
    <xf numFmtId="49" fontId="2" fillId="0" borderId="31" xfId="0" applyNumberFormat="1" applyFont="1" applyBorder="1" applyAlignment="1">
      <alignment vertical="top"/>
    </xf>
    <xf numFmtId="1" fontId="2" fillId="0" borderId="31" xfId="0" applyNumberFormat="1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49" fontId="2" fillId="0" borderId="30" xfId="0" applyNumberFormat="1" applyFont="1" applyBorder="1" applyAlignment="1">
      <alignment vertical="top"/>
    </xf>
    <xf numFmtId="1" fontId="2" fillId="0" borderId="30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22" xfId="0" applyFont="1" applyBorder="1" applyAlignment="1">
      <alignment horizontal="right" vertical="top"/>
    </xf>
    <xf numFmtId="0" fontId="9" fillId="8" borderId="12" xfId="0" applyFont="1" applyFill="1" applyBorder="1" applyAlignment="1">
      <alignment vertical="top" wrapText="1"/>
    </xf>
    <xf numFmtId="0" fontId="2" fillId="0" borderId="24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vertical="top"/>
    </xf>
    <xf numFmtId="0" fontId="10" fillId="6" borderId="32" xfId="0" applyFont="1" applyFill="1" applyBorder="1" applyAlignment="1">
      <alignment horizontal="right" vertical="top"/>
    </xf>
    <xf numFmtId="1" fontId="10" fillId="6" borderId="33" xfId="0" applyNumberFormat="1" applyFont="1" applyFill="1" applyBorder="1" applyAlignment="1">
      <alignment horizontal="center" vertical="top"/>
    </xf>
    <xf numFmtId="0" fontId="10" fillId="6" borderId="33" xfId="0" applyFont="1" applyFill="1" applyBorder="1" applyAlignment="1">
      <alignment horizontal="center" vertical="top"/>
    </xf>
    <xf numFmtId="49" fontId="2" fillId="0" borderId="27" xfId="0" applyNumberFormat="1" applyFont="1" applyBorder="1" applyAlignment="1">
      <alignment vertical="top"/>
    </xf>
    <xf numFmtId="1" fontId="2" fillId="0" borderId="27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vertical="top"/>
    </xf>
    <xf numFmtId="0" fontId="10" fillId="2" borderId="41" xfId="0" applyFont="1" applyFill="1" applyBorder="1" applyAlignment="1">
      <alignment horizontal="center" vertical="top"/>
    </xf>
    <xf numFmtId="0" fontId="10" fillId="0" borderId="28" xfId="0" applyFont="1" applyBorder="1" applyAlignment="1">
      <alignment horizontal="center" vertical="top" textRotation="90"/>
    </xf>
    <xf numFmtId="0" fontId="10" fillId="5" borderId="43" xfId="0" applyFont="1" applyFill="1" applyBorder="1" applyAlignment="1">
      <alignment horizontal="center" vertical="center" textRotation="90"/>
    </xf>
    <xf numFmtId="0" fontId="2" fillId="9" borderId="26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10" fillId="5" borderId="44" xfId="0" applyFont="1" applyFill="1" applyBorder="1" applyAlignment="1">
      <alignment horizontal="center" vertical="center" textRotation="90"/>
    </xf>
    <xf numFmtId="0" fontId="9" fillId="7" borderId="12" xfId="0" applyFont="1" applyFill="1" applyBorder="1" applyAlignment="1">
      <alignment vertical="top" wrapText="1"/>
    </xf>
    <xf numFmtId="0" fontId="2" fillId="9" borderId="15" xfId="0" applyFont="1" applyFill="1" applyBorder="1" applyAlignment="1">
      <alignment vertical="top"/>
    </xf>
    <xf numFmtId="0" fontId="2" fillId="9" borderId="15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horizontal="center" vertical="top" wrapText="1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0" fontId="2" fillId="0" borderId="40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1" fontId="2" fillId="0" borderId="15" xfId="0" applyNumberFormat="1" applyFont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" fontId="10" fillId="0" borderId="15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10" fillId="5" borderId="45" xfId="0" applyFont="1" applyFill="1" applyBorder="1" applyAlignment="1">
      <alignment horizontal="center" vertical="center" textRotation="90"/>
    </xf>
    <xf numFmtId="0" fontId="10" fillId="6" borderId="19" xfId="0" applyFont="1" applyFill="1" applyBorder="1" applyAlignment="1">
      <alignment horizontal="center" vertical="top"/>
    </xf>
    <xf numFmtId="0" fontId="9" fillId="0" borderId="25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7" borderId="25" xfId="0" applyFont="1" applyFill="1" applyBorder="1" applyAlignment="1">
      <alignment horizontal="center" vertical="top" wrapText="1"/>
    </xf>
    <xf numFmtId="0" fontId="10" fillId="10" borderId="0" xfId="0" applyFont="1" applyFill="1" applyAlignment="1">
      <alignment vertical="center" textRotation="90"/>
    </xf>
    <xf numFmtId="0" fontId="10" fillId="11" borderId="0" xfId="0" applyFont="1" applyFill="1" applyAlignment="1">
      <alignment horizontal="center" vertical="top"/>
    </xf>
    <xf numFmtId="0" fontId="10" fillId="11" borderId="0" xfId="0" applyFont="1" applyFill="1" applyAlignment="1">
      <alignment vertical="top"/>
    </xf>
    <xf numFmtId="0" fontId="10" fillId="11" borderId="0" xfId="0" applyFont="1" applyFill="1" applyAlignment="1">
      <alignment horizontal="right" vertical="top"/>
    </xf>
    <xf numFmtId="1" fontId="10" fillId="11" borderId="0" xfId="0" applyNumberFormat="1" applyFont="1" applyFill="1" applyAlignment="1">
      <alignment horizontal="center" vertical="top"/>
    </xf>
    <xf numFmtId="0" fontId="10" fillId="11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6" borderId="34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/>
    </xf>
    <xf numFmtId="0" fontId="2" fillId="6" borderId="32" xfId="0" applyFont="1" applyFill="1" applyBorder="1" applyAlignment="1">
      <alignment horizontal="right" vertical="top"/>
    </xf>
    <xf numFmtId="1" fontId="2" fillId="6" borderId="33" xfId="0" applyNumberFormat="1" applyFont="1" applyFill="1" applyBorder="1" applyAlignment="1">
      <alignment horizontal="center" vertical="top"/>
    </xf>
    <xf numFmtId="0" fontId="2" fillId="6" borderId="35" xfId="0" applyFont="1" applyFill="1" applyBorder="1" applyAlignment="1">
      <alignment horizontal="left" vertical="top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vertical="top"/>
    </xf>
    <xf numFmtId="0" fontId="2" fillId="6" borderId="20" xfId="0" applyFont="1" applyFill="1" applyBorder="1" applyAlignment="1">
      <alignment horizontal="right" vertical="top"/>
    </xf>
    <xf numFmtId="1" fontId="2" fillId="6" borderId="1" xfId="0" applyNumberFormat="1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left" vertical="top"/>
    </xf>
    <xf numFmtId="1" fontId="2" fillId="2" borderId="15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AB68B106-9D3D-4FE5-8E17-32224CB2D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zoomScale="98" zoomScaleNormal="98" workbookViewId="0">
      <selection activeCell="S1" sqref="S1"/>
    </sheetView>
  </sheetViews>
  <sheetFormatPr defaultRowHeight="15" x14ac:dyDescent="0.25"/>
  <cols>
    <col min="1" max="1" width="3.7109375" style="35" bestFit="1" customWidth="1"/>
    <col min="2" max="2" width="4.5703125" style="35" customWidth="1"/>
    <col min="3" max="3" width="3.5703125" style="35" bestFit="1" customWidth="1"/>
    <col min="4" max="4" width="10" style="35" bestFit="1" customWidth="1"/>
    <col min="5" max="5" width="40" style="35" bestFit="1" customWidth="1"/>
    <col min="6" max="6" width="3" style="35" bestFit="1" customWidth="1"/>
    <col min="7" max="7" width="2" style="35" bestFit="1" customWidth="1"/>
    <col min="8" max="8" width="2.42578125" style="35" bestFit="1" customWidth="1"/>
    <col min="9" max="9" width="5.140625" style="35" bestFit="1" customWidth="1"/>
    <col min="10" max="10" width="5.42578125" style="35" bestFit="1" customWidth="1"/>
    <col min="11" max="11" width="18.5703125" style="35" bestFit="1" customWidth="1"/>
    <col min="12" max="12" width="3.7109375" style="35" bestFit="1" customWidth="1"/>
    <col min="13" max="13" width="3.5703125" style="35" bestFit="1" customWidth="1"/>
    <col min="14" max="14" width="10" style="35" bestFit="1" customWidth="1"/>
    <col min="15" max="15" width="39" style="35" bestFit="1" customWidth="1"/>
    <col min="16" max="16" width="4" style="35" bestFit="1" customWidth="1"/>
    <col min="17" max="18" width="3" style="35" bestFit="1" customWidth="1"/>
    <col min="19" max="19" width="5.140625" style="35" bestFit="1" customWidth="1"/>
    <col min="20" max="20" width="5.42578125" style="35" bestFit="1" customWidth="1"/>
    <col min="21" max="21" width="11.140625" style="35" customWidth="1"/>
    <col min="22" max="16384" width="9.140625" style="35"/>
  </cols>
  <sheetData>
    <row r="1" spans="1:27" ht="15.75" thickBot="1" x14ac:dyDescent="0.3">
      <c r="A1" s="28"/>
      <c r="B1" s="28" t="s">
        <v>75</v>
      </c>
      <c r="C1" s="29"/>
      <c r="D1" s="29"/>
      <c r="E1" s="30"/>
      <c r="F1" s="31"/>
      <c r="G1" s="31"/>
      <c r="H1" s="31"/>
      <c r="I1" s="31"/>
      <c r="J1" s="31"/>
      <c r="K1" s="30"/>
      <c r="L1" s="28"/>
      <c r="M1" s="29"/>
      <c r="N1" s="29"/>
      <c r="O1" s="29" t="s">
        <v>0</v>
      </c>
      <c r="P1" s="32">
        <f>+F12+P12+F22+P22+F32+P32+F43+P46</f>
        <v>149</v>
      </c>
      <c r="Q1" s="32">
        <f>+G12+Q12+G22+Q22+G32+Q32+G43+Q46</f>
        <v>16</v>
      </c>
      <c r="R1" s="32">
        <f>+H12+R12+H22+R22+H32+R32+H43+R46</f>
        <v>20</v>
      </c>
      <c r="S1" s="33">
        <f>+I12+S12+I22+S22+I32+S32+I43+S46</f>
        <v>167</v>
      </c>
      <c r="T1" s="33">
        <f>+J12+T12+J22+T22+J32+T32+J43+T46</f>
        <v>240</v>
      </c>
      <c r="U1" s="34"/>
    </row>
    <row r="2" spans="1:27" ht="15.75" thickBot="1" x14ac:dyDescent="0.3">
      <c r="A2" s="36"/>
      <c r="B2" s="37" t="s">
        <v>1</v>
      </c>
      <c r="C2" s="38" t="s">
        <v>2</v>
      </c>
      <c r="D2" s="39" t="s">
        <v>3</v>
      </c>
      <c r="E2" s="39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40" t="s">
        <v>10</v>
      </c>
      <c r="L2" s="37" t="s">
        <v>1</v>
      </c>
      <c r="M2" s="38" t="s">
        <v>2</v>
      </c>
      <c r="N2" s="39" t="s">
        <v>3</v>
      </c>
      <c r="O2" s="39" t="s">
        <v>4</v>
      </c>
      <c r="P2" s="38" t="s">
        <v>5</v>
      </c>
      <c r="Q2" s="38" t="s">
        <v>6</v>
      </c>
      <c r="R2" s="38" t="s">
        <v>7</v>
      </c>
      <c r="S2" s="38" t="s">
        <v>8</v>
      </c>
      <c r="T2" s="38" t="s">
        <v>9</v>
      </c>
      <c r="U2" s="40" t="s">
        <v>10</v>
      </c>
    </row>
    <row r="3" spans="1:27" x14ac:dyDescent="0.25">
      <c r="A3" s="41" t="s">
        <v>11</v>
      </c>
      <c r="B3" s="42">
        <v>1</v>
      </c>
      <c r="C3" s="43" t="s">
        <v>2</v>
      </c>
      <c r="D3" s="44" t="s">
        <v>3</v>
      </c>
      <c r="E3" s="44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5" t="s">
        <v>10</v>
      </c>
      <c r="L3" s="42">
        <v>2</v>
      </c>
      <c r="M3" s="43" t="s">
        <v>2</v>
      </c>
      <c r="N3" s="44" t="s">
        <v>3</v>
      </c>
      <c r="O3" s="44" t="s">
        <v>4</v>
      </c>
      <c r="P3" s="43" t="s">
        <v>5</v>
      </c>
      <c r="Q3" s="43" t="s">
        <v>6</v>
      </c>
      <c r="R3" s="43" t="s">
        <v>7</v>
      </c>
      <c r="S3" s="43" t="s">
        <v>8</v>
      </c>
      <c r="T3" s="43" t="s">
        <v>9</v>
      </c>
      <c r="U3" s="45" t="s">
        <v>10</v>
      </c>
      <c r="Z3" s="46"/>
    </row>
    <row r="4" spans="1:27" x14ac:dyDescent="0.25">
      <c r="A4" s="19"/>
      <c r="B4" s="47" t="s">
        <v>12</v>
      </c>
      <c r="C4" s="48">
        <v>1</v>
      </c>
      <c r="D4" s="10" t="s">
        <v>13</v>
      </c>
      <c r="E4" s="10" t="s">
        <v>14</v>
      </c>
      <c r="F4" s="11">
        <v>4</v>
      </c>
      <c r="G4" s="11">
        <v>0</v>
      </c>
      <c r="H4" s="11">
        <v>0</v>
      </c>
      <c r="I4" s="13">
        <f t="shared" ref="I4:I6" si="0">+F4+(G4+H4)/2</f>
        <v>4</v>
      </c>
      <c r="J4" s="11">
        <v>6</v>
      </c>
      <c r="K4" s="49"/>
      <c r="L4" s="47" t="s">
        <v>15</v>
      </c>
      <c r="M4" s="48">
        <v>1</v>
      </c>
      <c r="N4" s="10" t="s">
        <v>16</v>
      </c>
      <c r="O4" s="10" t="s">
        <v>17</v>
      </c>
      <c r="P4" s="11">
        <v>4</v>
      </c>
      <c r="Q4" s="11">
        <v>0</v>
      </c>
      <c r="R4" s="11">
        <v>0</v>
      </c>
      <c r="S4" s="13">
        <f t="shared" ref="S4" si="1">+P4+(Q4+R4)/2</f>
        <v>4</v>
      </c>
      <c r="T4" s="11">
        <v>6</v>
      </c>
      <c r="U4" s="50"/>
      <c r="Y4" s="46"/>
      <c r="Z4" s="51"/>
    </row>
    <row r="5" spans="1:27" x14ac:dyDescent="0.25">
      <c r="A5" s="19"/>
      <c r="B5" s="21"/>
      <c r="C5" s="1">
        <v>2</v>
      </c>
      <c r="D5" s="10" t="s">
        <v>18</v>
      </c>
      <c r="E5" s="10" t="s">
        <v>19</v>
      </c>
      <c r="F5" s="11">
        <v>3</v>
      </c>
      <c r="G5" s="11">
        <v>2</v>
      </c>
      <c r="H5" s="11">
        <v>0</v>
      </c>
      <c r="I5" s="13">
        <f t="shared" si="0"/>
        <v>4</v>
      </c>
      <c r="J5" s="11">
        <v>6</v>
      </c>
      <c r="K5" s="49"/>
      <c r="L5" s="21"/>
      <c r="M5" s="1">
        <v>2</v>
      </c>
      <c r="N5" s="10" t="s">
        <v>20</v>
      </c>
      <c r="O5" s="10" t="s">
        <v>21</v>
      </c>
      <c r="P5" s="11">
        <v>3</v>
      </c>
      <c r="Q5" s="11">
        <v>2</v>
      </c>
      <c r="R5" s="11">
        <v>0</v>
      </c>
      <c r="S5" s="13">
        <v>4</v>
      </c>
      <c r="T5" s="11">
        <v>6</v>
      </c>
      <c r="U5" s="49"/>
      <c r="AA5" s="46"/>
    </row>
    <row r="6" spans="1:27" x14ac:dyDescent="0.25">
      <c r="A6" s="19"/>
      <c r="B6" s="21"/>
      <c r="C6" s="52">
        <v>3</v>
      </c>
      <c r="D6" s="10" t="s">
        <v>30</v>
      </c>
      <c r="E6" s="10" t="s">
        <v>31</v>
      </c>
      <c r="F6" s="11">
        <v>3</v>
      </c>
      <c r="G6" s="11">
        <v>2</v>
      </c>
      <c r="H6" s="11">
        <v>0</v>
      </c>
      <c r="I6" s="13">
        <f t="shared" si="0"/>
        <v>4</v>
      </c>
      <c r="J6" s="11">
        <v>5</v>
      </c>
      <c r="K6" s="49"/>
      <c r="L6" s="21"/>
      <c r="M6" s="1">
        <v>3</v>
      </c>
      <c r="N6" s="10" t="s">
        <v>76</v>
      </c>
      <c r="O6" s="10" t="s">
        <v>77</v>
      </c>
      <c r="P6" s="11">
        <v>3</v>
      </c>
      <c r="Q6" s="11">
        <v>0</v>
      </c>
      <c r="R6" s="11">
        <v>0</v>
      </c>
      <c r="S6" s="13">
        <f t="shared" ref="S6:S8" si="2">SUM(P6+Q6/2+R6/2)</f>
        <v>3</v>
      </c>
      <c r="T6" s="11">
        <v>5</v>
      </c>
      <c r="U6" s="49"/>
    </row>
    <row r="7" spans="1:27" x14ac:dyDescent="0.25">
      <c r="A7" s="19"/>
      <c r="B7" s="21"/>
      <c r="C7" s="1">
        <v>4</v>
      </c>
      <c r="D7" s="10" t="s">
        <v>69</v>
      </c>
      <c r="E7" s="10" t="s">
        <v>70</v>
      </c>
      <c r="F7" s="11">
        <v>3</v>
      </c>
      <c r="G7" s="11">
        <v>0</v>
      </c>
      <c r="H7" s="11">
        <v>0</v>
      </c>
      <c r="I7" s="13">
        <f t="shared" ref="I7:I9" si="3">SUM(F7+G7/2+H7/2)</f>
        <v>3</v>
      </c>
      <c r="J7" s="11">
        <v>3</v>
      </c>
      <c r="K7" s="49"/>
      <c r="L7" s="21"/>
      <c r="M7" s="1">
        <v>4</v>
      </c>
      <c r="N7" s="10" t="s">
        <v>78</v>
      </c>
      <c r="O7" s="10" t="s">
        <v>79</v>
      </c>
      <c r="P7" s="11">
        <v>1</v>
      </c>
      <c r="Q7" s="11">
        <v>0</v>
      </c>
      <c r="R7" s="11">
        <v>2</v>
      </c>
      <c r="S7" s="13">
        <f t="shared" si="2"/>
        <v>2</v>
      </c>
      <c r="T7" s="11">
        <v>3</v>
      </c>
      <c r="U7" s="49"/>
    </row>
    <row r="8" spans="1:27" x14ac:dyDescent="0.25">
      <c r="A8" s="19"/>
      <c r="B8" s="21"/>
      <c r="C8" s="1">
        <v>5</v>
      </c>
      <c r="D8" s="10" t="s">
        <v>71</v>
      </c>
      <c r="E8" s="10" t="s">
        <v>72</v>
      </c>
      <c r="F8" s="11">
        <v>1</v>
      </c>
      <c r="G8" s="11">
        <v>0</v>
      </c>
      <c r="H8" s="11">
        <v>2</v>
      </c>
      <c r="I8" s="13">
        <f t="shared" si="3"/>
        <v>2</v>
      </c>
      <c r="J8" s="11">
        <v>3</v>
      </c>
      <c r="K8" s="49"/>
      <c r="L8" s="21"/>
      <c r="M8" s="1">
        <v>5</v>
      </c>
      <c r="N8" s="10" t="s">
        <v>80</v>
      </c>
      <c r="O8" s="10" t="s">
        <v>158</v>
      </c>
      <c r="P8" s="11">
        <v>3</v>
      </c>
      <c r="Q8" s="11">
        <v>0</v>
      </c>
      <c r="R8" s="11">
        <v>0</v>
      </c>
      <c r="S8" s="13">
        <f t="shared" si="2"/>
        <v>3</v>
      </c>
      <c r="T8" s="11">
        <v>4</v>
      </c>
      <c r="U8" s="49"/>
    </row>
    <row r="9" spans="1:27" x14ac:dyDescent="0.25">
      <c r="A9" s="19"/>
      <c r="B9" s="21"/>
      <c r="C9" s="1">
        <v>6</v>
      </c>
      <c r="D9" s="10" t="s">
        <v>73</v>
      </c>
      <c r="E9" s="10" t="s">
        <v>74</v>
      </c>
      <c r="F9" s="11">
        <v>1</v>
      </c>
      <c r="G9" s="11">
        <v>0</v>
      </c>
      <c r="H9" s="11">
        <v>2</v>
      </c>
      <c r="I9" s="13">
        <f t="shared" si="3"/>
        <v>2</v>
      </c>
      <c r="J9" s="11">
        <v>3</v>
      </c>
      <c r="K9" s="49"/>
      <c r="L9" s="21"/>
      <c r="M9" s="48">
        <v>6</v>
      </c>
      <c r="N9" s="10" t="s">
        <v>24</v>
      </c>
      <c r="O9" s="10" t="s">
        <v>25</v>
      </c>
      <c r="P9" s="11">
        <v>2</v>
      </c>
      <c r="Q9" s="11">
        <v>0</v>
      </c>
      <c r="R9" s="11">
        <v>0</v>
      </c>
      <c r="S9" s="13">
        <f t="shared" ref="S9:S11" si="4">+P9+(Q9+R9)/2</f>
        <v>2</v>
      </c>
      <c r="T9" s="11">
        <v>2</v>
      </c>
      <c r="U9" s="49"/>
    </row>
    <row r="10" spans="1:27" x14ac:dyDescent="0.25">
      <c r="A10" s="19"/>
      <c r="B10" s="21"/>
      <c r="C10" s="1">
        <v>7</v>
      </c>
      <c r="D10" s="10" t="s">
        <v>22</v>
      </c>
      <c r="E10" s="10" t="s">
        <v>23</v>
      </c>
      <c r="F10" s="11">
        <v>2</v>
      </c>
      <c r="G10" s="11">
        <v>0</v>
      </c>
      <c r="H10" s="11">
        <v>0</v>
      </c>
      <c r="I10" s="13">
        <f t="shared" ref="I10" si="5">+F10+(G10+H10)/2</f>
        <v>2</v>
      </c>
      <c r="J10" s="11">
        <v>2</v>
      </c>
      <c r="K10" s="49"/>
      <c r="L10" s="21"/>
      <c r="M10" s="1">
        <v>7</v>
      </c>
      <c r="N10" s="10" t="s">
        <v>28</v>
      </c>
      <c r="O10" s="10" t="s">
        <v>29</v>
      </c>
      <c r="P10" s="11">
        <v>2</v>
      </c>
      <c r="Q10" s="11">
        <v>0</v>
      </c>
      <c r="R10" s="11">
        <v>1</v>
      </c>
      <c r="S10" s="13">
        <f t="shared" si="4"/>
        <v>2.5</v>
      </c>
      <c r="T10" s="11">
        <v>2</v>
      </c>
      <c r="U10" s="49"/>
    </row>
    <row r="11" spans="1:27" x14ac:dyDescent="0.25">
      <c r="A11" s="19"/>
      <c r="B11" s="21"/>
      <c r="C11" s="1">
        <v>8</v>
      </c>
      <c r="D11" s="10" t="s">
        <v>26</v>
      </c>
      <c r="E11" s="10" t="s">
        <v>27</v>
      </c>
      <c r="F11" s="11">
        <v>2</v>
      </c>
      <c r="G11" s="11">
        <v>0</v>
      </c>
      <c r="H11" s="11">
        <v>1</v>
      </c>
      <c r="I11" s="13">
        <v>2.5</v>
      </c>
      <c r="J11" s="11">
        <v>2</v>
      </c>
      <c r="K11" s="49"/>
      <c r="L11" s="21"/>
      <c r="M11" s="1">
        <v>8</v>
      </c>
      <c r="N11" s="53" t="s">
        <v>171</v>
      </c>
      <c r="O11" s="10" t="s">
        <v>166</v>
      </c>
      <c r="P11" s="11">
        <v>1</v>
      </c>
      <c r="Q11" s="11">
        <v>0</v>
      </c>
      <c r="R11" s="11">
        <v>0</v>
      </c>
      <c r="S11" s="13">
        <f t="shared" si="4"/>
        <v>1</v>
      </c>
      <c r="T11" s="11">
        <v>2</v>
      </c>
      <c r="U11" s="49"/>
    </row>
    <row r="12" spans="1:27" ht="15.75" thickBot="1" x14ac:dyDescent="0.3">
      <c r="A12" s="20"/>
      <c r="B12" s="22"/>
      <c r="C12" s="54"/>
      <c r="D12" s="55"/>
      <c r="E12" s="56" t="s">
        <v>32</v>
      </c>
      <c r="F12" s="57">
        <f>+SUM(F4:F11)</f>
        <v>19</v>
      </c>
      <c r="G12" s="57">
        <f>+SUM(G4:G11)</f>
        <v>4</v>
      </c>
      <c r="H12" s="57">
        <f>+SUM(H4:H11)</f>
        <v>5</v>
      </c>
      <c r="I12" s="58">
        <f>+SUM(I4:I11)</f>
        <v>23.5</v>
      </c>
      <c r="J12" s="57">
        <f>+SUM(J4:J11)</f>
        <v>30</v>
      </c>
      <c r="K12" s="59"/>
      <c r="L12" s="22"/>
      <c r="M12" s="54"/>
      <c r="N12" s="55"/>
      <c r="O12" s="56" t="s">
        <v>32</v>
      </c>
      <c r="P12" s="57">
        <f>+SUM(P4:P11)</f>
        <v>19</v>
      </c>
      <c r="Q12" s="57">
        <f>+SUM(Q4:Q11)</f>
        <v>2</v>
      </c>
      <c r="R12" s="57">
        <f>+SUM(R4:R11)</f>
        <v>3</v>
      </c>
      <c r="S12" s="58">
        <f>+SUM(S4:S11)</f>
        <v>21.5</v>
      </c>
      <c r="T12" s="57">
        <f>+SUM(T4:T11)</f>
        <v>30</v>
      </c>
      <c r="U12" s="59"/>
    </row>
    <row r="13" spans="1:27" x14ac:dyDescent="0.25">
      <c r="A13" s="60" t="s">
        <v>33</v>
      </c>
      <c r="B13" s="42">
        <v>3</v>
      </c>
      <c r="C13" s="43" t="s">
        <v>2</v>
      </c>
      <c r="D13" s="44" t="s">
        <v>3</v>
      </c>
      <c r="E13" s="44" t="s">
        <v>4</v>
      </c>
      <c r="F13" s="43" t="s">
        <v>5</v>
      </c>
      <c r="G13" s="43" t="s">
        <v>6</v>
      </c>
      <c r="H13" s="43" t="s">
        <v>7</v>
      </c>
      <c r="I13" s="43" t="s">
        <v>8</v>
      </c>
      <c r="J13" s="43" t="s">
        <v>9</v>
      </c>
      <c r="K13" s="45" t="s">
        <v>10</v>
      </c>
      <c r="L13" s="42">
        <v>4</v>
      </c>
      <c r="M13" s="43" t="s">
        <v>2</v>
      </c>
      <c r="N13" s="44" t="s">
        <v>3</v>
      </c>
      <c r="O13" s="44" t="s">
        <v>4</v>
      </c>
      <c r="P13" s="43" t="s">
        <v>5</v>
      </c>
      <c r="Q13" s="43" t="s">
        <v>6</v>
      </c>
      <c r="R13" s="43" t="s">
        <v>7</v>
      </c>
      <c r="S13" s="43" t="s">
        <v>8</v>
      </c>
      <c r="T13" s="43" t="s">
        <v>9</v>
      </c>
      <c r="U13" s="45" t="s">
        <v>10</v>
      </c>
    </row>
    <row r="14" spans="1:27" x14ac:dyDescent="0.25">
      <c r="A14" s="19"/>
      <c r="B14" s="47" t="s">
        <v>34</v>
      </c>
      <c r="C14" s="1">
        <v>1</v>
      </c>
      <c r="D14" s="10" t="s">
        <v>40</v>
      </c>
      <c r="E14" s="10" t="s">
        <v>41</v>
      </c>
      <c r="F14" s="11">
        <v>3</v>
      </c>
      <c r="G14" s="11">
        <v>0</v>
      </c>
      <c r="H14" s="11">
        <v>0</v>
      </c>
      <c r="I14" s="13">
        <f>SUM(F14+G14/2+H14/2)</f>
        <v>3</v>
      </c>
      <c r="J14" s="11">
        <v>4</v>
      </c>
      <c r="K14" s="52"/>
      <c r="L14" s="47" t="s">
        <v>37</v>
      </c>
      <c r="M14" s="1">
        <v>1</v>
      </c>
      <c r="N14" s="10" t="s">
        <v>91</v>
      </c>
      <c r="O14" s="10" t="s">
        <v>92</v>
      </c>
      <c r="P14" s="11">
        <v>3</v>
      </c>
      <c r="Q14" s="11">
        <v>0</v>
      </c>
      <c r="R14" s="11">
        <v>1</v>
      </c>
      <c r="S14" s="13">
        <f t="shared" ref="S14:S19" si="6">SUM(P14+Q14/2+R14/2)</f>
        <v>3.5</v>
      </c>
      <c r="T14" s="13">
        <v>4</v>
      </c>
      <c r="U14" s="49"/>
    </row>
    <row r="15" spans="1:27" x14ac:dyDescent="0.25">
      <c r="A15" s="19"/>
      <c r="B15" s="21"/>
      <c r="C15" s="1">
        <v>2</v>
      </c>
      <c r="D15" s="10" t="s">
        <v>81</v>
      </c>
      <c r="E15" s="10" t="s">
        <v>106</v>
      </c>
      <c r="F15" s="11">
        <v>3</v>
      </c>
      <c r="G15" s="11">
        <v>0</v>
      </c>
      <c r="H15" s="11">
        <v>0</v>
      </c>
      <c r="I15" s="13">
        <f t="shared" ref="I15:I19" si="7">SUM(F15+G15/2+H15/2)</f>
        <v>3</v>
      </c>
      <c r="J15" s="11">
        <v>3</v>
      </c>
      <c r="K15" s="52"/>
      <c r="L15" s="21"/>
      <c r="M15" s="1">
        <v>2</v>
      </c>
      <c r="N15" s="10" t="s">
        <v>93</v>
      </c>
      <c r="O15" s="10" t="s">
        <v>94</v>
      </c>
      <c r="P15" s="11">
        <v>3</v>
      </c>
      <c r="Q15" s="11">
        <v>2</v>
      </c>
      <c r="R15" s="11">
        <v>0</v>
      </c>
      <c r="S15" s="13">
        <f t="shared" si="6"/>
        <v>4</v>
      </c>
      <c r="T15" s="13">
        <v>4</v>
      </c>
      <c r="U15" s="49"/>
    </row>
    <row r="16" spans="1:27" x14ac:dyDescent="0.25">
      <c r="A16" s="19"/>
      <c r="B16" s="21"/>
      <c r="C16" s="1">
        <v>3</v>
      </c>
      <c r="D16" s="10" t="s">
        <v>82</v>
      </c>
      <c r="E16" s="10" t="s">
        <v>164</v>
      </c>
      <c r="F16" s="11">
        <v>3</v>
      </c>
      <c r="G16" s="11">
        <v>0</v>
      </c>
      <c r="H16" s="11">
        <v>0</v>
      </c>
      <c r="I16" s="13">
        <f t="shared" si="7"/>
        <v>3</v>
      </c>
      <c r="J16" s="11">
        <v>3</v>
      </c>
      <c r="K16" s="52"/>
      <c r="L16" s="21"/>
      <c r="M16" s="1">
        <v>3</v>
      </c>
      <c r="N16" s="10" t="s">
        <v>95</v>
      </c>
      <c r="O16" s="10" t="s">
        <v>155</v>
      </c>
      <c r="P16" s="11">
        <v>2</v>
      </c>
      <c r="Q16" s="11">
        <v>0</v>
      </c>
      <c r="R16" s="11">
        <v>2</v>
      </c>
      <c r="S16" s="13">
        <f t="shared" si="6"/>
        <v>3</v>
      </c>
      <c r="T16" s="13">
        <v>3</v>
      </c>
      <c r="U16" s="49"/>
    </row>
    <row r="17" spans="1:21" x14ac:dyDescent="0.25">
      <c r="A17" s="19"/>
      <c r="B17" s="21"/>
      <c r="C17" s="1">
        <v>4</v>
      </c>
      <c r="D17" s="10" t="s">
        <v>84</v>
      </c>
      <c r="E17" s="10" t="s">
        <v>85</v>
      </c>
      <c r="F17" s="11">
        <v>3</v>
      </c>
      <c r="G17" s="11">
        <v>0</v>
      </c>
      <c r="H17" s="11">
        <v>0</v>
      </c>
      <c r="I17" s="13">
        <f t="shared" si="7"/>
        <v>3</v>
      </c>
      <c r="J17" s="11">
        <v>4</v>
      </c>
      <c r="K17" s="52"/>
      <c r="L17" s="21"/>
      <c r="M17" s="48">
        <v>4</v>
      </c>
      <c r="N17" s="10" t="s">
        <v>96</v>
      </c>
      <c r="O17" s="10" t="s">
        <v>83</v>
      </c>
      <c r="P17" s="11">
        <v>4</v>
      </c>
      <c r="Q17" s="11">
        <v>0</v>
      </c>
      <c r="R17" s="11">
        <v>0</v>
      </c>
      <c r="S17" s="13">
        <f t="shared" si="6"/>
        <v>4</v>
      </c>
      <c r="T17" s="13">
        <v>4</v>
      </c>
      <c r="U17" s="49"/>
    </row>
    <row r="18" spans="1:21" x14ac:dyDescent="0.25">
      <c r="A18" s="19"/>
      <c r="B18" s="21"/>
      <c r="C18" s="1">
        <v>5</v>
      </c>
      <c r="D18" s="10" t="s">
        <v>86</v>
      </c>
      <c r="E18" s="10" t="s">
        <v>87</v>
      </c>
      <c r="F18" s="11">
        <v>3</v>
      </c>
      <c r="G18" s="11">
        <v>0</v>
      </c>
      <c r="H18" s="11">
        <v>1</v>
      </c>
      <c r="I18" s="13">
        <f t="shared" si="7"/>
        <v>3.5</v>
      </c>
      <c r="J18" s="11">
        <v>5</v>
      </c>
      <c r="K18" s="52"/>
      <c r="L18" s="21"/>
      <c r="M18" s="1">
        <v>5</v>
      </c>
      <c r="N18" s="10" t="s">
        <v>98</v>
      </c>
      <c r="O18" s="10" t="s">
        <v>99</v>
      </c>
      <c r="P18" s="11">
        <v>3</v>
      </c>
      <c r="Q18" s="11">
        <v>0</v>
      </c>
      <c r="R18" s="11">
        <v>0</v>
      </c>
      <c r="S18" s="13">
        <f t="shared" si="6"/>
        <v>3</v>
      </c>
      <c r="T18" s="13">
        <v>5</v>
      </c>
      <c r="U18" s="49"/>
    </row>
    <row r="19" spans="1:21" x14ac:dyDescent="0.25">
      <c r="A19" s="19"/>
      <c r="B19" s="21"/>
      <c r="C19" s="1">
        <v>6</v>
      </c>
      <c r="D19" s="10" t="s">
        <v>88</v>
      </c>
      <c r="E19" s="10" t="s">
        <v>89</v>
      </c>
      <c r="F19" s="11">
        <v>3</v>
      </c>
      <c r="G19" s="11">
        <v>0</v>
      </c>
      <c r="H19" s="11">
        <v>0</v>
      </c>
      <c r="I19" s="13">
        <f t="shared" si="7"/>
        <v>3</v>
      </c>
      <c r="J19" s="11">
        <v>3</v>
      </c>
      <c r="K19" s="52"/>
      <c r="L19" s="21"/>
      <c r="M19" s="1">
        <v>6</v>
      </c>
      <c r="N19" s="10" t="s">
        <v>100</v>
      </c>
      <c r="O19" s="10" t="s">
        <v>90</v>
      </c>
      <c r="P19" s="11">
        <v>2</v>
      </c>
      <c r="Q19" s="11">
        <v>0</v>
      </c>
      <c r="R19" s="11">
        <v>2</v>
      </c>
      <c r="S19" s="13">
        <f t="shared" si="6"/>
        <v>3</v>
      </c>
      <c r="T19" s="13">
        <v>3</v>
      </c>
      <c r="U19" s="49"/>
    </row>
    <row r="20" spans="1:21" x14ac:dyDescent="0.25">
      <c r="A20" s="19"/>
      <c r="B20" s="21"/>
      <c r="C20" s="1">
        <v>7</v>
      </c>
      <c r="D20" s="10" t="s">
        <v>183</v>
      </c>
      <c r="E20" s="10" t="s">
        <v>44</v>
      </c>
      <c r="F20" s="11">
        <v>3</v>
      </c>
      <c r="G20" s="11">
        <v>0</v>
      </c>
      <c r="H20" s="11">
        <v>0</v>
      </c>
      <c r="I20" s="13">
        <f>SUM(F20+G20/2+H20/2)</f>
        <v>3</v>
      </c>
      <c r="J20" s="11">
        <v>5</v>
      </c>
      <c r="K20" s="52"/>
      <c r="L20" s="21"/>
      <c r="M20" s="1">
        <v>7</v>
      </c>
      <c r="N20" s="61" t="s">
        <v>43</v>
      </c>
      <c r="O20" s="61" t="s">
        <v>102</v>
      </c>
      <c r="P20" s="62">
        <v>3</v>
      </c>
      <c r="Q20" s="62">
        <v>0</v>
      </c>
      <c r="R20" s="62">
        <v>0</v>
      </c>
      <c r="S20" s="63">
        <f>SUM(P20+Q20/2+R20/2)</f>
        <v>3</v>
      </c>
      <c r="T20" s="63">
        <v>4</v>
      </c>
      <c r="U20" s="49"/>
    </row>
    <row r="21" spans="1:21" x14ac:dyDescent="0.25">
      <c r="A21" s="19"/>
      <c r="B21" s="21"/>
      <c r="C21" s="1">
        <v>8</v>
      </c>
      <c r="D21" s="64" t="s">
        <v>194</v>
      </c>
      <c r="E21" s="64" t="s">
        <v>46</v>
      </c>
      <c r="F21" s="65">
        <v>2</v>
      </c>
      <c r="G21" s="65">
        <v>0</v>
      </c>
      <c r="H21" s="65">
        <v>0</v>
      </c>
      <c r="I21" s="66">
        <f t="shared" ref="I21" si="8">SUM(F21+G21/2+H21/2)</f>
        <v>2</v>
      </c>
      <c r="J21" s="65">
        <v>3</v>
      </c>
      <c r="K21" s="52"/>
      <c r="L21" s="21"/>
      <c r="M21" s="67">
        <v>8</v>
      </c>
      <c r="N21" s="68" t="s">
        <v>195</v>
      </c>
      <c r="O21" s="68" t="s">
        <v>53</v>
      </c>
      <c r="P21" s="14">
        <v>2</v>
      </c>
      <c r="Q21" s="14">
        <v>0</v>
      </c>
      <c r="R21" s="14">
        <v>0</v>
      </c>
      <c r="S21" s="14">
        <f t="shared" ref="S21" si="9">SUM(P21+Q21/2+R21/2)</f>
        <v>2</v>
      </c>
      <c r="T21" s="14">
        <v>3</v>
      </c>
      <c r="U21" s="69"/>
    </row>
    <row r="22" spans="1:21" ht="15.75" thickBot="1" x14ac:dyDescent="0.3">
      <c r="A22" s="20"/>
      <c r="B22" s="22"/>
      <c r="C22" s="54"/>
      <c r="D22" s="55"/>
      <c r="E22" s="56" t="s">
        <v>32</v>
      </c>
      <c r="F22" s="57">
        <f>+SUM(F14:F21)</f>
        <v>23</v>
      </c>
      <c r="G22" s="57">
        <f>+SUM(G14:G21)</f>
        <v>0</v>
      </c>
      <c r="H22" s="57">
        <f>+SUM(H14:H21)</f>
        <v>1</v>
      </c>
      <c r="I22" s="70">
        <f>+SUM(I14:I21)</f>
        <v>23.5</v>
      </c>
      <c r="J22" s="57">
        <f>+SUM(J14:J21)</f>
        <v>30</v>
      </c>
      <c r="K22" s="59"/>
      <c r="L22" s="22"/>
      <c r="M22" s="54"/>
      <c r="N22" s="71"/>
      <c r="O22" s="72" t="s">
        <v>32</v>
      </c>
      <c r="P22" s="73">
        <f>+SUM(P14:P21)</f>
        <v>22</v>
      </c>
      <c r="Q22" s="73">
        <f>+SUM(Q14:Q20)</f>
        <v>2</v>
      </c>
      <c r="R22" s="73">
        <f>+SUM(R14:R20)</f>
        <v>5</v>
      </c>
      <c r="S22" s="74">
        <f>+SUM(S14:S21)</f>
        <v>25.5</v>
      </c>
      <c r="T22" s="73">
        <f>+SUM(T14:T21)</f>
        <v>30</v>
      </c>
      <c r="U22" s="59"/>
    </row>
    <row r="23" spans="1:21" x14ac:dyDescent="0.25">
      <c r="A23" s="41" t="s">
        <v>47</v>
      </c>
      <c r="B23" s="42">
        <v>5</v>
      </c>
      <c r="C23" s="43" t="s">
        <v>2</v>
      </c>
      <c r="D23" s="44" t="s">
        <v>3</v>
      </c>
      <c r="E23" s="44" t="s">
        <v>4</v>
      </c>
      <c r="F23" s="43" t="s">
        <v>5</v>
      </c>
      <c r="G23" s="43" t="s">
        <v>6</v>
      </c>
      <c r="H23" s="43" t="s">
        <v>7</v>
      </c>
      <c r="I23" s="43" t="s">
        <v>8</v>
      </c>
      <c r="J23" s="43" t="s">
        <v>9</v>
      </c>
      <c r="K23" s="45" t="s">
        <v>10</v>
      </c>
      <c r="L23" s="42">
        <v>6</v>
      </c>
      <c r="M23" s="43" t="s">
        <v>2</v>
      </c>
      <c r="N23" s="44" t="s">
        <v>3</v>
      </c>
      <c r="O23" s="44" t="s">
        <v>4</v>
      </c>
      <c r="P23" s="43" t="s">
        <v>5</v>
      </c>
      <c r="Q23" s="43" t="s">
        <v>6</v>
      </c>
      <c r="R23" s="43" t="s">
        <v>7</v>
      </c>
      <c r="S23" s="43" t="s">
        <v>8</v>
      </c>
      <c r="T23" s="43" t="s">
        <v>9</v>
      </c>
      <c r="U23" s="45" t="s">
        <v>10</v>
      </c>
    </row>
    <row r="24" spans="1:21" x14ac:dyDescent="0.25">
      <c r="A24" s="19"/>
      <c r="B24" s="47" t="s">
        <v>48</v>
      </c>
      <c r="C24" s="48">
        <v>1</v>
      </c>
      <c r="D24" s="61" t="s">
        <v>35</v>
      </c>
      <c r="E24" s="61" t="s">
        <v>36</v>
      </c>
      <c r="F24" s="62">
        <v>2</v>
      </c>
      <c r="G24" s="62">
        <v>0</v>
      </c>
      <c r="H24" s="62">
        <v>0</v>
      </c>
      <c r="I24" s="63">
        <f>SUM(F24+G24/2+H24/2)</f>
        <v>2</v>
      </c>
      <c r="J24" s="62">
        <v>2</v>
      </c>
      <c r="K24" s="52"/>
      <c r="L24" s="47" t="s">
        <v>49</v>
      </c>
      <c r="M24" s="48">
        <v>1</v>
      </c>
      <c r="N24" s="10" t="s">
        <v>38</v>
      </c>
      <c r="O24" s="10" t="s">
        <v>39</v>
      </c>
      <c r="P24" s="11">
        <v>2</v>
      </c>
      <c r="Q24" s="11">
        <v>0</v>
      </c>
      <c r="R24" s="11">
        <v>0</v>
      </c>
      <c r="S24" s="13">
        <f>SUM(P24+Q24/2+R24/2)</f>
        <v>2</v>
      </c>
      <c r="T24" s="11">
        <v>2</v>
      </c>
      <c r="U24" s="49"/>
    </row>
    <row r="25" spans="1:21" x14ac:dyDescent="0.25">
      <c r="A25" s="19"/>
      <c r="B25" s="21"/>
      <c r="C25" s="1">
        <v>2</v>
      </c>
      <c r="D25" s="10" t="s">
        <v>103</v>
      </c>
      <c r="E25" s="10" t="s">
        <v>110</v>
      </c>
      <c r="F25" s="11">
        <v>3</v>
      </c>
      <c r="G25" s="11">
        <v>1</v>
      </c>
      <c r="H25" s="11">
        <v>0</v>
      </c>
      <c r="I25" s="13">
        <f t="shared" ref="I25" si="10">SUM(F25+G25/2+H25/2)</f>
        <v>3.5</v>
      </c>
      <c r="J25" s="11">
        <v>6</v>
      </c>
      <c r="K25" s="52"/>
      <c r="L25" s="21"/>
      <c r="M25" s="1">
        <v>2</v>
      </c>
      <c r="N25" s="10" t="s">
        <v>111</v>
      </c>
      <c r="O25" s="10" t="s">
        <v>115</v>
      </c>
      <c r="P25" s="11">
        <v>3</v>
      </c>
      <c r="Q25" s="11">
        <v>1</v>
      </c>
      <c r="R25" s="11">
        <v>0</v>
      </c>
      <c r="S25" s="13">
        <f t="shared" ref="S25:S26" si="11">SUM(P25+Q25/2+R25/2)</f>
        <v>3.5</v>
      </c>
      <c r="T25" s="11">
        <v>6</v>
      </c>
      <c r="U25" s="49" t="s">
        <v>117</v>
      </c>
    </row>
    <row r="26" spans="1:21" x14ac:dyDescent="0.25">
      <c r="A26" s="19"/>
      <c r="B26" s="21"/>
      <c r="C26" s="1">
        <v>3</v>
      </c>
      <c r="D26" s="10" t="s">
        <v>104</v>
      </c>
      <c r="E26" s="10" t="s">
        <v>191</v>
      </c>
      <c r="F26" s="11">
        <v>3</v>
      </c>
      <c r="G26" s="11">
        <v>0</v>
      </c>
      <c r="H26" s="11">
        <v>0</v>
      </c>
      <c r="I26" s="13">
        <f>SUM(F26+G26/2+H26/2)</f>
        <v>3</v>
      </c>
      <c r="J26" s="11">
        <v>5</v>
      </c>
      <c r="K26" s="52"/>
      <c r="L26" s="21"/>
      <c r="M26" s="1">
        <v>3</v>
      </c>
      <c r="N26" s="10" t="s">
        <v>112</v>
      </c>
      <c r="O26" s="10" t="s">
        <v>97</v>
      </c>
      <c r="P26" s="11">
        <v>3</v>
      </c>
      <c r="Q26" s="11">
        <v>2</v>
      </c>
      <c r="R26" s="11">
        <v>0</v>
      </c>
      <c r="S26" s="13">
        <f t="shared" si="11"/>
        <v>4</v>
      </c>
      <c r="T26" s="11">
        <v>6</v>
      </c>
      <c r="U26" s="49"/>
    </row>
    <row r="27" spans="1:21" x14ac:dyDescent="0.25">
      <c r="A27" s="19"/>
      <c r="B27" s="21"/>
      <c r="C27" s="1">
        <v>4</v>
      </c>
      <c r="D27" s="10" t="s">
        <v>105</v>
      </c>
      <c r="E27" s="10" t="s">
        <v>108</v>
      </c>
      <c r="F27" s="11">
        <v>3</v>
      </c>
      <c r="G27" s="11">
        <v>0</v>
      </c>
      <c r="H27" s="11">
        <v>0</v>
      </c>
      <c r="I27" s="13">
        <f t="shared" ref="I27" si="12">SUM(F27+G27/2+H27/2)</f>
        <v>3</v>
      </c>
      <c r="J27" s="11">
        <v>5</v>
      </c>
      <c r="K27" s="52"/>
      <c r="L27" s="21"/>
      <c r="M27" s="1">
        <v>4</v>
      </c>
      <c r="N27" s="10" t="s">
        <v>113</v>
      </c>
      <c r="O27" s="10" t="s">
        <v>114</v>
      </c>
      <c r="P27" s="11">
        <v>3</v>
      </c>
      <c r="Q27" s="11">
        <v>0</v>
      </c>
      <c r="R27" s="11">
        <v>0</v>
      </c>
      <c r="S27" s="13">
        <f>SUM(P27+Q27/2+R27/2)</f>
        <v>3</v>
      </c>
      <c r="T27" s="11">
        <v>5</v>
      </c>
      <c r="U27" s="49"/>
    </row>
    <row r="28" spans="1:21" x14ac:dyDescent="0.25">
      <c r="A28" s="19"/>
      <c r="B28" s="21"/>
      <c r="C28" s="1">
        <v>5</v>
      </c>
      <c r="D28" s="10" t="s">
        <v>107</v>
      </c>
      <c r="E28" s="10" t="s">
        <v>101</v>
      </c>
      <c r="F28" s="11">
        <v>2</v>
      </c>
      <c r="G28" s="11">
        <v>0</v>
      </c>
      <c r="H28" s="11">
        <v>2</v>
      </c>
      <c r="I28" s="13">
        <f t="shared" ref="I28" si="13">SUM(F28+G28/2+H28/2)</f>
        <v>3</v>
      </c>
      <c r="J28" s="13">
        <v>4</v>
      </c>
      <c r="K28" s="52"/>
      <c r="L28" s="21"/>
      <c r="M28" s="1">
        <v>5</v>
      </c>
      <c r="N28" s="10" t="s">
        <v>167</v>
      </c>
      <c r="O28" s="10" t="s">
        <v>68</v>
      </c>
      <c r="P28" s="11">
        <v>3</v>
      </c>
      <c r="Q28" s="11">
        <v>0</v>
      </c>
      <c r="R28" s="11">
        <v>0</v>
      </c>
      <c r="S28" s="13">
        <f t="shared" ref="S28" si="14">SUM(P28+Q28/2+R28/2)</f>
        <v>3</v>
      </c>
      <c r="T28" s="11">
        <v>3</v>
      </c>
      <c r="U28" s="49"/>
    </row>
    <row r="29" spans="1:21" x14ac:dyDescent="0.25">
      <c r="A29" s="19"/>
      <c r="B29" s="21"/>
      <c r="C29" s="1">
        <v>6</v>
      </c>
      <c r="D29" s="75" t="s">
        <v>201</v>
      </c>
      <c r="E29" s="75" t="s">
        <v>177</v>
      </c>
      <c r="F29" s="76">
        <v>2</v>
      </c>
      <c r="G29" s="76">
        <v>0</v>
      </c>
      <c r="H29" s="76">
        <v>0</v>
      </c>
      <c r="I29" s="77">
        <v>2</v>
      </c>
      <c r="J29" s="76">
        <v>2</v>
      </c>
      <c r="K29" s="52"/>
      <c r="L29" s="21"/>
      <c r="M29" s="1">
        <v>6</v>
      </c>
      <c r="N29" s="10" t="s">
        <v>205</v>
      </c>
      <c r="O29" s="10" t="s">
        <v>178</v>
      </c>
      <c r="P29" s="11">
        <v>2</v>
      </c>
      <c r="Q29" s="11">
        <v>0</v>
      </c>
      <c r="R29" s="11">
        <v>0</v>
      </c>
      <c r="S29" s="13">
        <f>SUM(P29+Q29/2+R29/2)</f>
        <v>2</v>
      </c>
      <c r="T29" s="11">
        <v>2</v>
      </c>
      <c r="U29" s="49"/>
    </row>
    <row r="30" spans="1:21" x14ac:dyDescent="0.25">
      <c r="A30" s="19"/>
      <c r="B30" s="21"/>
      <c r="C30" s="67">
        <v>7</v>
      </c>
      <c r="D30" s="10" t="s">
        <v>172</v>
      </c>
      <c r="E30" s="10" t="s">
        <v>45</v>
      </c>
      <c r="F30" s="11">
        <v>3</v>
      </c>
      <c r="G30" s="11">
        <v>0</v>
      </c>
      <c r="H30" s="11">
        <v>0</v>
      </c>
      <c r="I30" s="13">
        <f>SUM(F30+G30/2+H30/2)</f>
        <v>3</v>
      </c>
      <c r="J30" s="11">
        <v>6</v>
      </c>
      <c r="K30" s="78"/>
      <c r="L30" s="21"/>
      <c r="M30" s="1">
        <v>7</v>
      </c>
      <c r="N30" s="10" t="s">
        <v>170</v>
      </c>
      <c r="O30" s="10" t="s">
        <v>52</v>
      </c>
      <c r="P30" s="11">
        <v>3</v>
      </c>
      <c r="Q30" s="11">
        <v>0</v>
      </c>
      <c r="R30" s="11">
        <v>0</v>
      </c>
      <c r="S30" s="13">
        <f t="shared" ref="S30" si="15">SUM(P30+Q30/2+R30/2)</f>
        <v>3</v>
      </c>
      <c r="T30" s="11">
        <v>6</v>
      </c>
      <c r="U30" s="49"/>
    </row>
    <row r="31" spans="1:21" x14ac:dyDescent="0.25">
      <c r="A31" s="19"/>
      <c r="B31" s="21"/>
      <c r="C31" s="67"/>
      <c r="D31" s="10"/>
      <c r="E31" s="10"/>
      <c r="F31" s="11"/>
      <c r="G31" s="11"/>
      <c r="H31" s="11"/>
      <c r="I31" s="13"/>
      <c r="J31" s="11"/>
      <c r="K31" s="69"/>
      <c r="L31" s="21"/>
      <c r="M31" s="1"/>
      <c r="N31" s="10"/>
      <c r="O31" s="10"/>
      <c r="P31" s="11"/>
      <c r="Q31" s="11"/>
      <c r="R31" s="11"/>
      <c r="S31" s="13"/>
      <c r="T31" s="11"/>
      <c r="U31" s="49"/>
    </row>
    <row r="32" spans="1:21" ht="15.75" thickBot="1" x14ac:dyDescent="0.3">
      <c r="A32" s="20"/>
      <c r="B32" s="22"/>
      <c r="C32" s="54"/>
      <c r="D32" s="71"/>
      <c r="E32" s="72" t="s">
        <v>32</v>
      </c>
      <c r="F32" s="73">
        <f>+SUM(F24:F31)</f>
        <v>18</v>
      </c>
      <c r="G32" s="73">
        <f>+SUM(G24:G31)</f>
        <v>1</v>
      </c>
      <c r="H32" s="73">
        <f>+SUM(H24:H31)</f>
        <v>2</v>
      </c>
      <c r="I32" s="74">
        <f>+SUM(I24:I31)</f>
        <v>19.5</v>
      </c>
      <c r="J32" s="73">
        <f>+SUM(J24:J31)</f>
        <v>30</v>
      </c>
      <c r="K32" s="59"/>
      <c r="L32" s="22"/>
      <c r="M32" s="54"/>
      <c r="N32" s="55"/>
      <c r="O32" s="56" t="s">
        <v>32</v>
      </c>
      <c r="P32" s="57">
        <f>+SUM(P24:P31)</f>
        <v>19</v>
      </c>
      <c r="Q32" s="57">
        <f>+SUM(Q24:Q31)</f>
        <v>3</v>
      </c>
      <c r="R32" s="57">
        <f>+SUM(R24:R31)</f>
        <v>0</v>
      </c>
      <c r="S32" s="70">
        <f>+SUM(S24:S31)</f>
        <v>20.5</v>
      </c>
      <c r="T32" s="57">
        <f>+SUM(T24:T31)</f>
        <v>30</v>
      </c>
      <c r="U32" s="59"/>
    </row>
    <row r="33" spans="1:21" x14ac:dyDescent="0.25">
      <c r="A33" s="60" t="s">
        <v>54</v>
      </c>
      <c r="B33" s="79">
        <v>7</v>
      </c>
      <c r="C33" s="43" t="s">
        <v>2</v>
      </c>
      <c r="D33" s="44" t="s">
        <v>3</v>
      </c>
      <c r="E33" s="44" t="s">
        <v>4</v>
      </c>
      <c r="F33" s="43" t="s">
        <v>5</v>
      </c>
      <c r="G33" s="43" t="s">
        <v>6</v>
      </c>
      <c r="H33" s="43" t="s">
        <v>7</v>
      </c>
      <c r="I33" s="43" t="s">
        <v>8</v>
      </c>
      <c r="J33" s="43" t="s">
        <v>9</v>
      </c>
      <c r="K33" s="45" t="s">
        <v>10</v>
      </c>
      <c r="L33" s="42">
        <v>8</v>
      </c>
      <c r="M33" s="43" t="s">
        <v>2</v>
      </c>
      <c r="N33" s="44" t="s">
        <v>3</v>
      </c>
      <c r="O33" s="44" t="s">
        <v>4</v>
      </c>
      <c r="P33" s="43" t="s">
        <v>5</v>
      </c>
      <c r="Q33" s="43" t="s">
        <v>6</v>
      </c>
      <c r="R33" s="43" t="s">
        <v>7</v>
      </c>
      <c r="S33" s="43" t="s">
        <v>8</v>
      </c>
      <c r="T33" s="43" t="s">
        <v>9</v>
      </c>
      <c r="U33" s="45" t="s">
        <v>10</v>
      </c>
    </row>
    <row r="34" spans="1:21" ht="15" customHeight="1" x14ac:dyDescent="0.25">
      <c r="A34" s="80"/>
      <c r="B34" s="81" t="s">
        <v>55</v>
      </c>
      <c r="C34" s="8">
        <v>1</v>
      </c>
      <c r="D34" s="10" t="s">
        <v>175</v>
      </c>
      <c r="E34" s="10" t="s">
        <v>168</v>
      </c>
      <c r="F34" s="11">
        <v>1</v>
      </c>
      <c r="G34" s="11">
        <v>0</v>
      </c>
      <c r="H34" s="11">
        <v>2</v>
      </c>
      <c r="I34" s="13">
        <f t="shared" ref="I34:I37" si="16">SUM(F34+G34/2+H34/2)</f>
        <v>2</v>
      </c>
      <c r="J34" s="11">
        <v>5</v>
      </c>
      <c r="K34" s="82"/>
      <c r="L34" s="83"/>
      <c r="M34" s="84" t="s">
        <v>57</v>
      </c>
      <c r="N34" s="85"/>
      <c r="O34" s="85"/>
      <c r="P34" s="85"/>
      <c r="Q34" s="85"/>
      <c r="R34" s="85"/>
      <c r="S34" s="85"/>
      <c r="T34" s="85"/>
      <c r="U34" s="86"/>
    </row>
    <row r="35" spans="1:21" ht="15" customHeight="1" x14ac:dyDescent="0.25">
      <c r="A35" s="23"/>
      <c r="B35" s="87"/>
      <c r="C35" s="9">
        <v>2</v>
      </c>
      <c r="D35" s="10" t="s">
        <v>118</v>
      </c>
      <c r="E35" s="10" t="s">
        <v>163</v>
      </c>
      <c r="F35" s="11">
        <v>3</v>
      </c>
      <c r="G35" s="11">
        <v>0</v>
      </c>
      <c r="H35" s="11">
        <v>0</v>
      </c>
      <c r="I35" s="13">
        <f>SUM(F35+G35/2+H35/2)</f>
        <v>3</v>
      </c>
      <c r="J35" s="11">
        <v>4</v>
      </c>
      <c r="K35" s="52"/>
      <c r="L35" s="47" t="s">
        <v>56</v>
      </c>
      <c r="M35" s="1">
        <v>1</v>
      </c>
      <c r="N35" s="88" t="s">
        <v>121</v>
      </c>
      <c r="O35" s="89" t="s">
        <v>207</v>
      </c>
      <c r="P35" s="90">
        <v>0</v>
      </c>
      <c r="Q35" s="90">
        <v>0</v>
      </c>
      <c r="R35" s="90">
        <v>0</v>
      </c>
      <c r="S35" s="90">
        <v>0</v>
      </c>
      <c r="T35" s="90">
        <v>6</v>
      </c>
      <c r="U35" s="49"/>
    </row>
    <row r="36" spans="1:21" x14ac:dyDescent="0.25">
      <c r="A36" s="23"/>
      <c r="B36" s="87"/>
      <c r="C36" s="8">
        <v>3</v>
      </c>
      <c r="D36" s="10" t="s">
        <v>119</v>
      </c>
      <c r="E36" s="10" t="s">
        <v>198</v>
      </c>
      <c r="F36" s="11">
        <v>2</v>
      </c>
      <c r="G36" s="11">
        <v>2</v>
      </c>
      <c r="H36" s="11">
        <v>0</v>
      </c>
      <c r="I36" s="13">
        <f t="shared" si="16"/>
        <v>3</v>
      </c>
      <c r="J36" s="11">
        <v>5</v>
      </c>
      <c r="K36" s="52"/>
      <c r="L36" s="21"/>
      <c r="M36" s="1">
        <v>2</v>
      </c>
      <c r="N36" s="68" t="s">
        <v>124</v>
      </c>
      <c r="O36" s="88" t="s">
        <v>169</v>
      </c>
      <c r="P36" s="91">
        <v>1</v>
      </c>
      <c r="Q36" s="91">
        <v>0</v>
      </c>
      <c r="R36" s="91">
        <v>2</v>
      </c>
      <c r="S36" s="14">
        <v>2</v>
      </c>
      <c r="T36" s="91">
        <v>5</v>
      </c>
      <c r="U36" s="49"/>
    </row>
    <row r="37" spans="1:21" x14ac:dyDescent="0.25">
      <c r="A37" s="23"/>
      <c r="B37" s="87"/>
      <c r="C37" s="9">
        <v>4</v>
      </c>
      <c r="D37" s="92" t="s">
        <v>179</v>
      </c>
      <c r="E37" s="92" t="s">
        <v>180</v>
      </c>
      <c r="F37" s="93">
        <v>1</v>
      </c>
      <c r="G37" s="93">
        <v>0</v>
      </c>
      <c r="H37" s="93">
        <v>0</v>
      </c>
      <c r="I37" s="93">
        <f t="shared" si="16"/>
        <v>1</v>
      </c>
      <c r="J37" s="93">
        <v>2</v>
      </c>
      <c r="K37" s="52"/>
      <c r="L37" s="21"/>
      <c r="M37" s="1">
        <v>3</v>
      </c>
      <c r="N37" s="68" t="s">
        <v>197</v>
      </c>
      <c r="O37" s="68" t="s">
        <v>199</v>
      </c>
      <c r="P37" s="14">
        <v>0</v>
      </c>
      <c r="Q37" s="14">
        <v>2</v>
      </c>
      <c r="R37" s="14">
        <v>0</v>
      </c>
      <c r="S37" s="14">
        <f>SUM(P37+Q37/2+R37/2)</f>
        <v>1</v>
      </c>
      <c r="T37" s="14">
        <v>3</v>
      </c>
      <c r="U37" s="49"/>
    </row>
    <row r="38" spans="1:21" x14ac:dyDescent="0.25">
      <c r="A38" s="23"/>
      <c r="B38" s="87"/>
      <c r="C38" s="9">
        <v>5</v>
      </c>
      <c r="D38" s="75" t="s">
        <v>120</v>
      </c>
      <c r="E38" s="75" t="s">
        <v>51</v>
      </c>
      <c r="F38" s="76">
        <v>3</v>
      </c>
      <c r="G38" s="76">
        <v>0</v>
      </c>
      <c r="H38" s="76">
        <v>0</v>
      </c>
      <c r="I38" s="77">
        <f t="shared" ref="I38:I40" si="17">SUM(F38+G38/2+H38/2)</f>
        <v>3</v>
      </c>
      <c r="J38" s="76">
        <v>5</v>
      </c>
      <c r="K38" s="78"/>
      <c r="L38" s="21"/>
      <c r="M38" s="1">
        <v>4</v>
      </c>
      <c r="N38" s="68" t="s">
        <v>122</v>
      </c>
      <c r="O38" s="68" t="s">
        <v>185</v>
      </c>
      <c r="P38" s="14">
        <v>3</v>
      </c>
      <c r="Q38" s="14">
        <v>0</v>
      </c>
      <c r="R38" s="14">
        <v>0</v>
      </c>
      <c r="S38" s="14">
        <f>SUM(P38+Q38/2+R38/2)</f>
        <v>3</v>
      </c>
      <c r="T38" s="14">
        <v>4</v>
      </c>
      <c r="U38" s="49"/>
    </row>
    <row r="39" spans="1:21" x14ac:dyDescent="0.25">
      <c r="A39" s="23"/>
      <c r="B39" s="87"/>
      <c r="C39" s="8">
        <v>6</v>
      </c>
      <c r="D39" s="75" t="s">
        <v>192</v>
      </c>
      <c r="E39" s="75" t="s">
        <v>60</v>
      </c>
      <c r="F39" s="76">
        <v>3</v>
      </c>
      <c r="G39" s="76">
        <v>0</v>
      </c>
      <c r="H39" s="76">
        <v>0</v>
      </c>
      <c r="I39" s="77">
        <f t="shared" si="17"/>
        <v>3</v>
      </c>
      <c r="J39" s="76">
        <v>5</v>
      </c>
      <c r="K39" s="78"/>
      <c r="L39" s="21"/>
      <c r="M39" s="1">
        <v>5</v>
      </c>
      <c r="N39" s="68" t="s">
        <v>123</v>
      </c>
      <c r="O39" s="68" t="s">
        <v>186</v>
      </c>
      <c r="P39" s="14">
        <v>3</v>
      </c>
      <c r="Q39" s="14">
        <v>0</v>
      </c>
      <c r="R39" s="14">
        <v>0</v>
      </c>
      <c r="S39" s="14">
        <f>SUM(P39+Q39/2+R39/2)</f>
        <v>3</v>
      </c>
      <c r="T39" s="14">
        <v>4</v>
      </c>
      <c r="U39" s="49"/>
    </row>
    <row r="40" spans="1:21" x14ac:dyDescent="0.25">
      <c r="A40" s="23"/>
      <c r="B40" s="87"/>
      <c r="C40" s="9">
        <v>7</v>
      </c>
      <c r="D40" s="75" t="s">
        <v>61</v>
      </c>
      <c r="E40" s="75" t="s">
        <v>62</v>
      </c>
      <c r="F40" s="76">
        <v>3</v>
      </c>
      <c r="G40" s="76">
        <v>0</v>
      </c>
      <c r="H40" s="76">
        <v>0</v>
      </c>
      <c r="I40" s="77">
        <f t="shared" si="17"/>
        <v>3</v>
      </c>
      <c r="J40" s="76">
        <v>4</v>
      </c>
      <c r="K40" s="52"/>
      <c r="L40" s="21"/>
      <c r="M40" s="1">
        <v>6</v>
      </c>
      <c r="N40" s="68" t="s">
        <v>193</v>
      </c>
      <c r="O40" s="68" t="s">
        <v>196</v>
      </c>
      <c r="P40" s="14">
        <v>3</v>
      </c>
      <c r="Q40" s="14">
        <v>0</v>
      </c>
      <c r="R40" s="14">
        <v>0</v>
      </c>
      <c r="S40" s="14">
        <f>SUM(P40+Q40/2+R40/2)</f>
        <v>3</v>
      </c>
      <c r="T40" s="14">
        <v>4</v>
      </c>
      <c r="U40" s="49"/>
    </row>
    <row r="41" spans="1:21" x14ac:dyDescent="0.25">
      <c r="A41" s="23"/>
      <c r="B41" s="87"/>
      <c r="C41" s="15"/>
      <c r="D41" s="92"/>
      <c r="E41" s="92"/>
      <c r="F41" s="93"/>
      <c r="G41" s="93"/>
      <c r="H41" s="93"/>
      <c r="I41" s="93"/>
      <c r="J41" s="93"/>
      <c r="K41" s="69"/>
      <c r="L41" s="21"/>
      <c r="M41" s="1">
        <v>7</v>
      </c>
      <c r="N41" s="68" t="s">
        <v>58</v>
      </c>
      <c r="O41" s="68" t="s">
        <v>59</v>
      </c>
      <c r="P41" s="14">
        <v>3</v>
      </c>
      <c r="Q41" s="14">
        <v>0</v>
      </c>
      <c r="R41" s="14">
        <v>0</v>
      </c>
      <c r="S41" s="14">
        <f t="shared" ref="S41" si="18">SUM(P41+Q41/2+R41/2)</f>
        <v>3</v>
      </c>
      <c r="T41" s="14">
        <v>4</v>
      </c>
      <c r="U41" s="49"/>
    </row>
    <row r="42" spans="1:21" x14ac:dyDescent="0.25">
      <c r="A42" s="23"/>
      <c r="B42" s="87"/>
      <c r="C42" s="94" t="str">
        <f>+IF(D42="","",C41+1)</f>
        <v/>
      </c>
      <c r="D42" s="95"/>
      <c r="E42" s="95"/>
      <c r="F42" s="96"/>
      <c r="G42" s="96"/>
      <c r="H42" s="96"/>
      <c r="I42" s="97"/>
      <c r="J42" s="98"/>
      <c r="K42" s="49"/>
      <c r="L42" s="21"/>
      <c r="M42" s="99" t="s">
        <v>63</v>
      </c>
      <c r="N42" s="100"/>
      <c r="O42" s="100"/>
      <c r="P42" s="100"/>
      <c r="Q42" s="100"/>
      <c r="R42" s="100"/>
      <c r="S42" s="100"/>
      <c r="T42" s="100"/>
      <c r="U42" s="101"/>
    </row>
    <row r="43" spans="1:21" ht="15.75" thickBot="1" x14ac:dyDescent="0.3">
      <c r="A43" s="23"/>
      <c r="B43" s="102"/>
      <c r="C43" s="103"/>
      <c r="D43" s="55"/>
      <c r="E43" s="56" t="s">
        <v>32</v>
      </c>
      <c r="F43" s="57">
        <f>+SUM(F34:F42)</f>
        <v>16</v>
      </c>
      <c r="G43" s="57">
        <f>+SUM(G34:G42)</f>
        <v>2</v>
      </c>
      <c r="H43" s="57">
        <f>+SUM(H34:H42)</f>
        <v>2</v>
      </c>
      <c r="I43" s="57">
        <f>+SUM(I34:I42)</f>
        <v>18</v>
      </c>
      <c r="J43" s="57">
        <f>+SUM(J34:J42)</f>
        <v>30</v>
      </c>
      <c r="K43" s="59"/>
      <c r="L43" s="21"/>
      <c r="M43" s="1">
        <v>1</v>
      </c>
      <c r="N43" s="104" t="s">
        <v>176</v>
      </c>
      <c r="O43" s="104" t="s">
        <v>206</v>
      </c>
      <c r="P43" s="105">
        <v>0</v>
      </c>
      <c r="Q43" s="105">
        <v>0</v>
      </c>
      <c r="R43" s="105">
        <v>30</v>
      </c>
      <c r="S43" s="106">
        <v>15</v>
      </c>
      <c r="T43" s="105">
        <v>30</v>
      </c>
      <c r="U43" s="49"/>
    </row>
    <row r="44" spans="1:21" x14ac:dyDescent="0.25">
      <c r="A44" s="23"/>
      <c r="B44" s="107"/>
      <c r="C44" s="108"/>
      <c r="D44" s="109"/>
      <c r="E44" s="110"/>
      <c r="F44" s="111"/>
      <c r="G44" s="111"/>
      <c r="H44" s="111"/>
      <c r="I44" s="111"/>
      <c r="J44" s="111"/>
      <c r="K44" s="112"/>
      <c r="L44" s="21"/>
      <c r="M44" s="16" t="s">
        <v>209</v>
      </c>
      <c r="N44" s="17"/>
      <c r="O44" s="17"/>
      <c r="P44" s="17"/>
      <c r="Q44" s="17"/>
      <c r="R44" s="17"/>
      <c r="S44" s="17"/>
      <c r="T44" s="17"/>
      <c r="U44" s="18"/>
    </row>
    <row r="45" spans="1:21" x14ac:dyDescent="0.25">
      <c r="A45" s="23"/>
      <c r="B45" s="107"/>
      <c r="C45" s="31"/>
      <c r="D45" s="28"/>
      <c r="E45" s="113"/>
      <c r="F45" s="113"/>
      <c r="G45" s="113"/>
      <c r="H45" s="113"/>
      <c r="I45" s="113"/>
      <c r="J45" s="113"/>
      <c r="L45" s="21"/>
      <c r="M45" s="16" t="s">
        <v>208</v>
      </c>
      <c r="N45" s="17"/>
      <c r="O45" s="17"/>
      <c r="P45" s="17"/>
      <c r="Q45" s="17"/>
      <c r="R45" s="17"/>
      <c r="S45" s="17"/>
      <c r="T45" s="17"/>
      <c r="U45" s="18"/>
    </row>
    <row r="46" spans="1:21" ht="15.75" thickBot="1" x14ac:dyDescent="0.3">
      <c r="A46" s="24"/>
      <c r="B46" s="107"/>
      <c r="K46" s="113"/>
      <c r="L46" s="22"/>
      <c r="M46" s="114"/>
      <c r="N46" s="115"/>
      <c r="O46" s="116" t="s">
        <v>64</v>
      </c>
      <c r="P46" s="117">
        <f>+SUM(P36:P41)</f>
        <v>13</v>
      </c>
      <c r="Q46" s="117">
        <f>+SUM(Q36:Q41)</f>
        <v>2</v>
      </c>
      <c r="R46" s="117">
        <f>+SUM(R36:R41)</f>
        <v>2</v>
      </c>
      <c r="S46" s="117">
        <f>+SUM(S36:S41)</f>
        <v>15</v>
      </c>
      <c r="T46" s="117">
        <f>+SUM(T35:T41)</f>
        <v>30</v>
      </c>
      <c r="U46" s="118"/>
    </row>
    <row r="47" spans="1:21" ht="15.75" thickBot="1" x14ac:dyDescent="0.3">
      <c r="A47" s="28"/>
      <c r="B47" s="28"/>
      <c r="L47" s="28"/>
      <c r="M47" s="119"/>
      <c r="N47" s="120"/>
      <c r="O47" s="121" t="s">
        <v>65</v>
      </c>
      <c r="P47" s="122">
        <f>+SUM(P43:P43)</f>
        <v>0</v>
      </c>
      <c r="Q47" s="122">
        <f>+SUM(Q43:Q43)</f>
        <v>0</v>
      </c>
      <c r="R47" s="122">
        <f>+SUM(R43:R43)</f>
        <v>30</v>
      </c>
      <c r="S47" s="122">
        <f>+SUM(S43:S43)</f>
        <v>15</v>
      </c>
      <c r="T47" s="122">
        <f>+SUM(T43:T43)</f>
        <v>30</v>
      </c>
      <c r="U47" s="123"/>
    </row>
    <row r="48" spans="1:21" x14ac:dyDescent="0.25">
      <c r="O48" s="48" t="s">
        <v>66</v>
      </c>
      <c r="P48" s="96">
        <f>+F12+P12+F22+P22+F32+P32+F43+P46</f>
        <v>149</v>
      </c>
      <c r="Q48" s="96">
        <f>+G12+Q12+G22+Q22+G32+Q32+G43+Q46</f>
        <v>16</v>
      </c>
      <c r="R48" s="96">
        <f>+H12+R12+H22+R22+H32+R32+H43+R46</f>
        <v>20</v>
      </c>
      <c r="S48" s="124">
        <f>+I12+S12+I22+S22+I32+S32+I43+S46</f>
        <v>167</v>
      </c>
      <c r="T48" s="124">
        <f>+J12+T12+J22+T22+J32+T32+J43+T46</f>
        <v>240</v>
      </c>
    </row>
    <row r="49" spans="15:20" x14ac:dyDescent="0.25">
      <c r="O49" s="48" t="s">
        <v>67</v>
      </c>
      <c r="P49" s="96">
        <f>+F12+P12+F22+P22+F32+P32+F43+P47</f>
        <v>136</v>
      </c>
      <c r="Q49" s="96">
        <f>+G12+Q12+G22+Q22+G32+Q32+G43+Q47</f>
        <v>14</v>
      </c>
      <c r="R49" s="96">
        <f>+H12+R12+H22+R22+H32+R32+H43+R47</f>
        <v>48</v>
      </c>
      <c r="S49" s="124">
        <f>+I12+S12+I22+S22+I32+S32+I43+S47</f>
        <v>167</v>
      </c>
      <c r="T49" s="124">
        <f>+J12+T12+J22+T22+J32+T32+J43+T47</f>
        <v>240</v>
      </c>
    </row>
  </sheetData>
  <mergeCells count="16">
    <mergeCell ref="B34:B43"/>
    <mergeCell ref="M45:U45"/>
    <mergeCell ref="A3:A12"/>
    <mergeCell ref="B4:B12"/>
    <mergeCell ref="L4:L12"/>
    <mergeCell ref="A13:A22"/>
    <mergeCell ref="B14:B22"/>
    <mergeCell ref="L14:L22"/>
    <mergeCell ref="M34:U34"/>
    <mergeCell ref="M42:U42"/>
    <mergeCell ref="A23:A32"/>
    <mergeCell ref="B24:B32"/>
    <mergeCell ref="L24:L32"/>
    <mergeCell ref="A33:A46"/>
    <mergeCell ref="L35:L46"/>
    <mergeCell ref="M44:U44"/>
  </mergeCells>
  <phoneticPr fontId="8" type="noConversion"/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D18D-74BB-4250-8ECA-933FE800DEB1}">
  <dimension ref="A1:H1020"/>
  <sheetViews>
    <sheetView topLeftCell="A23" workbookViewId="0">
      <selection activeCell="F37" sqref="F37"/>
    </sheetView>
  </sheetViews>
  <sheetFormatPr defaultColWidth="14.42578125" defaultRowHeight="15" customHeight="1" x14ac:dyDescent="0.25"/>
  <cols>
    <col min="1" max="1" width="9.85546875" customWidth="1"/>
    <col min="2" max="2" width="40" bestFit="1" customWidth="1"/>
    <col min="3" max="3" width="9.85546875" customWidth="1"/>
    <col min="4" max="4" width="41.42578125" customWidth="1"/>
    <col min="5" max="26" width="9.85546875" customWidth="1"/>
  </cols>
  <sheetData>
    <row r="1" spans="1:4" ht="14.25" customHeight="1" x14ac:dyDescent="0.25">
      <c r="A1" s="25" t="s">
        <v>140</v>
      </c>
      <c r="B1" s="26"/>
      <c r="C1" s="26"/>
      <c r="D1" s="26"/>
    </row>
    <row r="2" spans="1:4" ht="14.25" customHeight="1" x14ac:dyDescent="0.25">
      <c r="A2" s="4"/>
      <c r="B2" s="4"/>
      <c r="C2" s="4"/>
    </row>
    <row r="3" spans="1:4" ht="14.25" customHeight="1" x14ac:dyDescent="0.25">
      <c r="A3" s="25" t="s">
        <v>139</v>
      </c>
      <c r="B3" s="26"/>
      <c r="C3" s="26"/>
      <c r="D3" s="26"/>
    </row>
    <row r="4" spans="1:4" ht="14.25" customHeight="1" x14ac:dyDescent="0.25">
      <c r="A4" s="25" t="s">
        <v>135</v>
      </c>
      <c r="B4" s="26"/>
      <c r="C4" s="25" t="s">
        <v>134</v>
      </c>
      <c r="D4" s="26"/>
    </row>
    <row r="5" spans="1:4" ht="14.25" customHeight="1" x14ac:dyDescent="0.25">
      <c r="B5" s="2"/>
      <c r="C5" s="4"/>
      <c r="D5" s="3"/>
    </row>
    <row r="6" spans="1:4" ht="14.25" customHeight="1" x14ac:dyDescent="0.25">
      <c r="B6" s="2"/>
      <c r="D6" s="2"/>
    </row>
    <row r="7" spans="1:4" ht="14.25" customHeight="1" x14ac:dyDescent="0.25">
      <c r="B7" s="2"/>
      <c r="D7" s="2"/>
    </row>
    <row r="8" spans="1:4" ht="14.25" customHeight="1" x14ac:dyDescent="0.25">
      <c r="B8" s="2"/>
    </row>
    <row r="9" spans="1:4" ht="14.25" customHeight="1" x14ac:dyDescent="0.25">
      <c r="A9" s="25" t="s">
        <v>138</v>
      </c>
      <c r="B9" s="26"/>
      <c r="C9" s="26"/>
      <c r="D9" s="26"/>
    </row>
    <row r="10" spans="1:4" ht="14.25" customHeight="1" x14ac:dyDescent="0.25">
      <c r="A10" s="25" t="s">
        <v>135</v>
      </c>
      <c r="B10" s="26"/>
      <c r="C10" s="25" t="s">
        <v>134</v>
      </c>
      <c r="D10" s="26"/>
    </row>
    <row r="11" spans="1:4" ht="14.25" customHeight="1" x14ac:dyDescent="0.25">
      <c r="A11" s="4" t="s">
        <v>183</v>
      </c>
      <c r="B11" s="3" t="s">
        <v>44</v>
      </c>
      <c r="C11" s="4"/>
      <c r="D11" s="3"/>
    </row>
    <row r="12" spans="1:4" ht="14.25" customHeight="1" x14ac:dyDescent="0.25">
      <c r="B12" s="2" t="s">
        <v>159</v>
      </c>
      <c r="C12" s="2"/>
      <c r="D12" s="2"/>
    </row>
    <row r="13" spans="1:4" ht="14.25" customHeight="1" x14ac:dyDescent="0.25">
      <c r="B13" s="2" t="s">
        <v>125</v>
      </c>
      <c r="C13" s="2"/>
      <c r="D13" s="2"/>
    </row>
    <row r="14" spans="1:4" ht="14.25" customHeight="1" x14ac:dyDescent="0.25">
      <c r="B14" s="2" t="s">
        <v>181</v>
      </c>
      <c r="C14" s="2"/>
      <c r="D14" s="2"/>
    </row>
    <row r="15" spans="1:4" ht="14.25" customHeight="1" x14ac:dyDescent="0.25">
      <c r="B15" s="2" t="s">
        <v>141</v>
      </c>
      <c r="C15" s="2"/>
      <c r="D15" s="2"/>
    </row>
    <row r="16" spans="1:4" ht="14.25" customHeight="1" x14ac:dyDescent="0.25">
      <c r="A16" s="2"/>
      <c r="B16" s="2" t="s">
        <v>187</v>
      </c>
      <c r="C16" s="2"/>
      <c r="D16" s="2"/>
    </row>
    <row r="17" spans="1:8" ht="14.25" customHeight="1" x14ac:dyDescent="0.25">
      <c r="A17" s="2"/>
      <c r="B17" s="2"/>
      <c r="C17" s="2"/>
      <c r="D17" s="2"/>
    </row>
    <row r="18" spans="1:8" ht="14.25" customHeight="1" x14ac:dyDescent="0.25">
      <c r="A18" s="4" t="s">
        <v>194</v>
      </c>
      <c r="B18" s="3" t="s">
        <v>46</v>
      </c>
      <c r="C18" s="4" t="s">
        <v>195</v>
      </c>
      <c r="D18" s="3" t="s">
        <v>53</v>
      </c>
    </row>
    <row r="19" spans="1:8" ht="14.25" customHeight="1" x14ac:dyDescent="0.25">
      <c r="A19" s="2"/>
      <c r="B19" s="2"/>
      <c r="C19" s="2"/>
      <c r="D19" s="2"/>
    </row>
    <row r="20" spans="1:8" ht="14.25" customHeight="1" x14ac:dyDescent="0.25">
      <c r="A20" s="25" t="s">
        <v>200</v>
      </c>
      <c r="B20" s="25"/>
      <c r="C20" s="25"/>
      <c r="D20" s="25"/>
    </row>
    <row r="21" spans="1:8" ht="14.25" customHeight="1" x14ac:dyDescent="0.25">
      <c r="A21" s="25" t="s">
        <v>135</v>
      </c>
      <c r="B21" s="26"/>
      <c r="C21" s="25" t="s">
        <v>134</v>
      </c>
      <c r="D21" s="26"/>
    </row>
    <row r="22" spans="1:8" ht="14.25" customHeight="1" x14ac:dyDescent="0.25">
      <c r="A22" s="4" t="s">
        <v>183</v>
      </c>
      <c r="B22" s="3" t="s">
        <v>45</v>
      </c>
      <c r="C22" s="2" t="s">
        <v>184</v>
      </c>
      <c r="D22" s="3" t="s">
        <v>52</v>
      </c>
    </row>
    <row r="23" spans="1:8" ht="14.25" customHeight="1" x14ac:dyDescent="0.25">
      <c r="B23" s="2" t="s">
        <v>143</v>
      </c>
      <c r="D23" s="2" t="s">
        <v>182</v>
      </c>
    </row>
    <row r="24" spans="1:8" ht="14.25" customHeight="1" x14ac:dyDescent="0.25">
      <c r="B24" s="2" t="s">
        <v>50</v>
      </c>
      <c r="C24" s="2"/>
      <c r="D24" s="2" t="s">
        <v>165</v>
      </c>
    </row>
    <row r="25" spans="1:8" ht="14.25" customHeight="1" x14ac:dyDescent="0.25">
      <c r="B25" s="2" t="s">
        <v>174</v>
      </c>
      <c r="C25" s="2"/>
      <c r="D25" s="5" t="s">
        <v>151</v>
      </c>
    </row>
    <row r="26" spans="1:8" ht="14.25" customHeight="1" x14ac:dyDescent="0.25">
      <c r="B26" s="2" t="s">
        <v>109</v>
      </c>
      <c r="C26" s="2"/>
      <c r="D26" s="5" t="s">
        <v>116</v>
      </c>
    </row>
    <row r="27" spans="1:8" ht="14.25" customHeight="1" x14ac:dyDescent="0.25">
      <c r="B27" s="2" t="s">
        <v>152</v>
      </c>
      <c r="C27" s="2"/>
      <c r="D27" s="2" t="s">
        <v>202</v>
      </c>
    </row>
    <row r="28" spans="1:8" ht="14.25" customHeight="1" x14ac:dyDescent="0.25">
      <c r="B28" s="2"/>
      <c r="C28" s="4"/>
      <c r="D28" s="2" t="s">
        <v>188</v>
      </c>
    </row>
    <row r="29" spans="1:8" x14ac:dyDescent="0.25">
      <c r="A29" s="25" t="s">
        <v>136</v>
      </c>
      <c r="B29" s="26"/>
      <c r="C29" s="26"/>
      <c r="D29" s="26"/>
    </row>
    <row r="30" spans="1:8" x14ac:dyDescent="0.25">
      <c r="A30" s="27" t="s">
        <v>135</v>
      </c>
      <c r="B30" s="26"/>
      <c r="C30" s="27" t="s">
        <v>134</v>
      </c>
      <c r="D30" s="26"/>
    </row>
    <row r="31" spans="1:8" ht="14.25" customHeight="1" x14ac:dyDescent="0.25">
      <c r="A31" s="2" t="s">
        <v>120</v>
      </c>
      <c r="B31" s="3" t="s">
        <v>51</v>
      </c>
      <c r="C31" s="2" t="s">
        <v>122</v>
      </c>
      <c r="D31" s="3" t="s">
        <v>185</v>
      </c>
      <c r="E31" s="2"/>
      <c r="F31" s="2"/>
      <c r="G31" s="2"/>
      <c r="H31" s="2"/>
    </row>
    <row r="32" spans="1:8" ht="14.25" customHeight="1" x14ac:dyDescent="0.25">
      <c r="A32" s="2"/>
      <c r="B32" s="2" t="s">
        <v>130</v>
      </c>
      <c r="C32" s="2"/>
      <c r="D32" s="2" t="s">
        <v>132</v>
      </c>
      <c r="E32" s="2"/>
      <c r="F32" s="2"/>
      <c r="G32" s="2"/>
      <c r="H32" s="2"/>
    </row>
    <row r="33" spans="1:8" ht="14.25" customHeight="1" x14ac:dyDescent="0.25">
      <c r="A33" s="2"/>
      <c r="B33" s="2" t="s">
        <v>160</v>
      </c>
      <c r="C33" s="2"/>
      <c r="D33" s="6" t="s">
        <v>145</v>
      </c>
      <c r="E33" s="2"/>
      <c r="F33" s="2"/>
      <c r="G33" s="2"/>
      <c r="H33" s="2"/>
    </row>
    <row r="34" spans="1:8" ht="14.25" customHeight="1" x14ac:dyDescent="0.25">
      <c r="A34" s="2"/>
      <c r="B34" s="2" t="s">
        <v>162</v>
      </c>
      <c r="C34" s="2"/>
      <c r="D34" s="12" t="s">
        <v>161</v>
      </c>
      <c r="E34" s="2"/>
      <c r="F34" s="2"/>
      <c r="G34" s="2"/>
      <c r="H34" s="2"/>
    </row>
    <row r="35" spans="1:8" ht="14.25" customHeight="1" x14ac:dyDescent="0.25">
      <c r="A35" s="2"/>
      <c r="B35" s="2" t="s">
        <v>173</v>
      </c>
      <c r="C35" s="2"/>
      <c r="D35" s="7" t="s">
        <v>190</v>
      </c>
      <c r="E35" s="2"/>
      <c r="F35" s="2"/>
      <c r="G35" s="2"/>
      <c r="H35" s="2"/>
    </row>
    <row r="36" spans="1:8" ht="14.25" customHeight="1" x14ac:dyDescent="0.25">
      <c r="A36" s="2"/>
      <c r="B36" s="2" t="s">
        <v>189</v>
      </c>
      <c r="C36" s="2"/>
      <c r="D36" s="7"/>
      <c r="E36" s="2"/>
      <c r="F36" s="2"/>
      <c r="G36" s="2"/>
      <c r="H36" s="2"/>
    </row>
    <row r="37" spans="1:8" ht="14.25" customHeight="1" x14ac:dyDescent="0.25">
      <c r="A37" s="2"/>
      <c r="C37" s="2"/>
      <c r="E37" s="2"/>
      <c r="F37" s="2"/>
      <c r="G37" s="2"/>
      <c r="H37" s="2"/>
    </row>
    <row r="38" spans="1:8" ht="14.25" customHeight="1" x14ac:dyDescent="0.25">
      <c r="A38" s="2" t="s">
        <v>192</v>
      </c>
      <c r="B38" s="3" t="s">
        <v>60</v>
      </c>
      <c r="C38" s="2" t="s">
        <v>123</v>
      </c>
      <c r="D38" s="3" t="s">
        <v>186</v>
      </c>
      <c r="E38" s="2"/>
      <c r="F38" s="2"/>
      <c r="G38" s="2"/>
      <c r="H38" s="2"/>
    </row>
    <row r="39" spans="1:8" ht="14.25" customHeight="1" x14ac:dyDescent="0.25">
      <c r="A39" s="2"/>
      <c r="B39" s="2" t="s">
        <v>144</v>
      </c>
      <c r="C39" s="2"/>
      <c r="D39" s="12" t="s">
        <v>149</v>
      </c>
      <c r="E39" s="2"/>
      <c r="F39" s="2"/>
      <c r="G39" s="2"/>
      <c r="H39" s="2"/>
    </row>
    <row r="40" spans="1:8" ht="14.25" customHeight="1" x14ac:dyDescent="0.25">
      <c r="A40" s="2"/>
      <c r="B40" s="2" t="s">
        <v>137</v>
      </c>
      <c r="C40" s="2"/>
      <c r="D40" s="12" t="s">
        <v>142</v>
      </c>
      <c r="E40" s="2"/>
      <c r="F40" s="2"/>
      <c r="G40" s="2"/>
      <c r="H40" s="2"/>
    </row>
    <row r="41" spans="1:8" ht="14.25" customHeight="1" x14ac:dyDescent="0.25">
      <c r="A41" s="2"/>
      <c r="B41" s="2" t="s">
        <v>203</v>
      </c>
      <c r="C41" s="2"/>
      <c r="D41" s="2" t="s">
        <v>156</v>
      </c>
      <c r="E41" s="2"/>
      <c r="F41" s="2"/>
      <c r="G41" s="2"/>
      <c r="H41" s="2"/>
    </row>
    <row r="42" spans="1:8" ht="14.25" customHeight="1" x14ac:dyDescent="0.25">
      <c r="A42" s="2"/>
      <c r="B42" s="2" t="s">
        <v>42</v>
      </c>
      <c r="C42" s="2"/>
      <c r="D42" s="12" t="s">
        <v>154</v>
      </c>
      <c r="E42" s="2"/>
      <c r="F42" s="2"/>
      <c r="G42" s="2"/>
      <c r="H42" s="2"/>
    </row>
    <row r="43" spans="1:8" ht="14.25" customHeight="1" x14ac:dyDescent="0.25">
      <c r="A43" s="2"/>
      <c r="B43" s="2" t="s">
        <v>210</v>
      </c>
      <c r="C43" s="2"/>
      <c r="D43" s="12" t="s">
        <v>204</v>
      </c>
      <c r="E43" s="2"/>
      <c r="F43" s="2"/>
      <c r="G43" s="2"/>
      <c r="H43" s="2"/>
    </row>
    <row r="44" spans="1:8" ht="14.25" customHeight="1" x14ac:dyDescent="0.25">
      <c r="A44" s="2" t="s">
        <v>61</v>
      </c>
      <c r="B44" s="3" t="s">
        <v>62</v>
      </c>
      <c r="C44" s="2" t="s">
        <v>123</v>
      </c>
      <c r="D44" s="3" t="s">
        <v>196</v>
      </c>
    </row>
    <row r="45" spans="1:8" ht="14.25" customHeight="1" x14ac:dyDescent="0.25">
      <c r="A45" s="2"/>
      <c r="B45" s="2" t="s">
        <v>131</v>
      </c>
      <c r="C45" s="2"/>
      <c r="D45" s="2" t="s">
        <v>146</v>
      </c>
    </row>
    <row r="46" spans="1:8" ht="14.25" customHeight="1" x14ac:dyDescent="0.25">
      <c r="A46" s="2"/>
      <c r="B46" s="2" t="s">
        <v>128</v>
      </c>
      <c r="C46" s="2"/>
      <c r="D46" s="2" t="s">
        <v>147</v>
      </c>
    </row>
    <row r="47" spans="1:8" ht="14.25" customHeight="1" x14ac:dyDescent="0.25">
      <c r="A47" s="2"/>
      <c r="B47" s="2" t="s">
        <v>129</v>
      </c>
      <c r="C47" s="2"/>
      <c r="D47" s="2" t="s">
        <v>148</v>
      </c>
    </row>
    <row r="48" spans="1:8" ht="14.25" customHeight="1" x14ac:dyDescent="0.25">
      <c r="A48" s="2"/>
      <c r="B48" s="2" t="s">
        <v>153</v>
      </c>
      <c r="C48" s="2"/>
      <c r="D48" s="2" t="s">
        <v>150</v>
      </c>
    </row>
    <row r="49" spans="1:4" ht="14.25" customHeight="1" x14ac:dyDescent="0.25">
      <c r="A49" s="2"/>
      <c r="B49" s="2"/>
      <c r="C49" s="2"/>
    </row>
    <row r="50" spans="1:4" ht="14.25" customHeight="1" x14ac:dyDescent="0.25">
      <c r="C50" s="2"/>
    </row>
    <row r="51" spans="1:4" ht="14.25" customHeight="1" x14ac:dyDescent="0.25">
      <c r="B51" s="2"/>
      <c r="C51" s="2" t="s">
        <v>58</v>
      </c>
      <c r="D51" s="3" t="s">
        <v>59</v>
      </c>
    </row>
    <row r="52" spans="1:4" ht="14.25" customHeight="1" x14ac:dyDescent="0.25">
      <c r="B52" s="2"/>
      <c r="C52" s="2"/>
      <c r="D52" s="2" t="s">
        <v>127</v>
      </c>
    </row>
    <row r="53" spans="1:4" ht="14.25" customHeight="1" x14ac:dyDescent="0.25">
      <c r="B53" s="2"/>
      <c r="C53" s="2"/>
      <c r="D53" s="2" t="s">
        <v>133</v>
      </c>
    </row>
    <row r="54" spans="1:4" ht="14.25" customHeight="1" x14ac:dyDescent="0.25">
      <c r="B54" s="2"/>
      <c r="C54" s="4"/>
      <c r="D54" s="2" t="s">
        <v>157</v>
      </c>
    </row>
    <row r="55" spans="1:4" ht="14.25" customHeight="1" x14ac:dyDescent="0.25">
      <c r="B55" s="2"/>
      <c r="C55" s="4"/>
      <c r="D55" s="2" t="s">
        <v>126</v>
      </c>
    </row>
    <row r="56" spans="1:4" ht="14.25" customHeight="1" x14ac:dyDescent="0.25">
      <c r="B56" s="2"/>
    </row>
    <row r="57" spans="1:4" ht="14.25" customHeight="1" x14ac:dyDescent="0.25">
      <c r="B57" s="2"/>
    </row>
    <row r="58" spans="1:4" ht="14.25" customHeight="1" x14ac:dyDescent="0.25">
      <c r="B58" s="2"/>
    </row>
    <row r="59" spans="1:4" ht="14.25" customHeight="1" x14ac:dyDescent="0.25">
      <c r="B59" s="2"/>
    </row>
    <row r="60" spans="1:4" ht="14.25" customHeight="1" x14ac:dyDescent="0.25">
      <c r="B60" s="2"/>
    </row>
    <row r="61" spans="1:4" ht="14.25" customHeight="1" x14ac:dyDescent="0.25">
      <c r="B61" s="2"/>
    </row>
    <row r="62" spans="1:4" ht="14.25" customHeight="1" x14ac:dyDescent="0.25">
      <c r="B62" s="2"/>
    </row>
    <row r="63" spans="1:4" ht="14.25" customHeight="1" x14ac:dyDescent="0.25">
      <c r="B63" s="2"/>
    </row>
    <row r="64" spans="1:4" ht="14.25" customHeight="1" x14ac:dyDescent="0.25">
      <c r="B64" s="2"/>
    </row>
    <row r="65" spans="2:2" ht="14.25" customHeight="1" x14ac:dyDescent="0.25">
      <c r="B65" s="2"/>
    </row>
    <row r="66" spans="2:2" ht="14.25" customHeight="1" x14ac:dyDescent="0.25">
      <c r="B66" s="2"/>
    </row>
    <row r="67" spans="2:2" ht="14.25" customHeight="1" x14ac:dyDescent="0.25">
      <c r="B67" s="2"/>
    </row>
    <row r="68" spans="2:2" ht="14.25" customHeight="1" x14ac:dyDescent="0.25">
      <c r="B68" s="2"/>
    </row>
    <row r="69" spans="2:2" ht="14.25" customHeight="1" x14ac:dyDescent="0.25">
      <c r="B69" s="2"/>
    </row>
    <row r="70" spans="2:2" ht="14.25" customHeight="1" x14ac:dyDescent="0.25">
      <c r="B70" s="2"/>
    </row>
    <row r="71" spans="2:2" ht="14.25" customHeight="1" x14ac:dyDescent="0.25">
      <c r="B71" s="2"/>
    </row>
    <row r="72" spans="2:2" ht="14.25" customHeight="1" x14ac:dyDescent="0.25">
      <c r="B72" s="2"/>
    </row>
    <row r="73" spans="2:2" ht="14.25" customHeight="1" x14ac:dyDescent="0.25">
      <c r="B73" s="2"/>
    </row>
    <row r="74" spans="2:2" ht="14.25" customHeight="1" x14ac:dyDescent="0.25">
      <c r="B74" s="2"/>
    </row>
    <row r="75" spans="2:2" ht="14.25" customHeight="1" x14ac:dyDescent="0.25">
      <c r="B75" s="2"/>
    </row>
    <row r="76" spans="2:2" ht="14.25" customHeight="1" x14ac:dyDescent="0.25">
      <c r="B76" s="2"/>
    </row>
    <row r="77" spans="2:2" ht="14.25" customHeight="1" x14ac:dyDescent="0.25">
      <c r="B77" s="2"/>
    </row>
    <row r="78" spans="2:2" ht="14.25" customHeight="1" x14ac:dyDescent="0.25">
      <c r="B78" s="2"/>
    </row>
    <row r="79" spans="2:2" ht="14.25" customHeight="1" x14ac:dyDescent="0.25">
      <c r="B79" s="2"/>
    </row>
    <row r="80" spans="2:2" ht="14.25" customHeight="1" x14ac:dyDescent="0.25">
      <c r="B80" s="2"/>
    </row>
    <row r="81" spans="2:2" ht="14.25" customHeight="1" x14ac:dyDescent="0.25">
      <c r="B81" s="2"/>
    </row>
    <row r="82" spans="2:2" ht="14.25" customHeight="1" x14ac:dyDescent="0.25">
      <c r="B82" s="2"/>
    </row>
    <row r="83" spans="2:2" ht="14.25" customHeight="1" x14ac:dyDescent="0.25">
      <c r="B83" s="2"/>
    </row>
    <row r="84" spans="2:2" ht="14.25" customHeight="1" x14ac:dyDescent="0.25">
      <c r="B84" s="2"/>
    </row>
    <row r="85" spans="2:2" ht="14.25" customHeight="1" x14ac:dyDescent="0.25">
      <c r="B85" s="2"/>
    </row>
    <row r="86" spans="2:2" ht="14.25" customHeight="1" x14ac:dyDescent="0.25">
      <c r="B86" s="2"/>
    </row>
    <row r="87" spans="2:2" ht="14.25" customHeight="1" x14ac:dyDescent="0.25">
      <c r="B87" s="2"/>
    </row>
    <row r="88" spans="2:2" ht="14.25" customHeight="1" x14ac:dyDescent="0.25">
      <c r="B88" s="2"/>
    </row>
    <row r="89" spans="2:2" ht="14.25" customHeight="1" x14ac:dyDescent="0.25">
      <c r="B89" s="2"/>
    </row>
    <row r="90" spans="2:2" ht="14.25" customHeight="1" x14ac:dyDescent="0.25">
      <c r="B90" s="2"/>
    </row>
    <row r="91" spans="2:2" ht="14.25" customHeight="1" x14ac:dyDescent="0.25">
      <c r="B91" s="2"/>
    </row>
    <row r="92" spans="2:2" ht="14.25" customHeight="1" x14ac:dyDescent="0.25">
      <c r="B92" s="2"/>
    </row>
    <row r="93" spans="2:2" ht="14.25" customHeight="1" x14ac:dyDescent="0.25">
      <c r="B93" s="2"/>
    </row>
    <row r="94" spans="2:2" ht="14.25" customHeight="1" x14ac:dyDescent="0.25">
      <c r="B94" s="2"/>
    </row>
    <row r="95" spans="2:2" ht="14.25" customHeight="1" x14ac:dyDescent="0.25">
      <c r="B95" s="2"/>
    </row>
    <row r="96" spans="2:2" ht="14.25" customHeight="1" x14ac:dyDescent="0.25">
      <c r="B96" s="2"/>
    </row>
    <row r="97" spans="2:2" ht="14.25" customHeight="1" x14ac:dyDescent="0.25">
      <c r="B97" s="2"/>
    </row>
    <row r="98" spans="2:2" ht="14.25" customHeight="1" x14ac:dyDescent="0.25">
      <c r="B98" s="2"/>
    </row>
    <row r="99" spans="2:2" ht="14.25" customHeight="1" x14ac:dyDescent="0.25">
      <c r="B99" s="2"/>
    </row>
    <row r="100" spans="2:2" ht="14.25" customHeight="1" x14ac:dyDescent="0.25">
      <c r="B100" s="2"/>
    </row>
    <row r="101" spans="2:2" ht="14.25" customHeight="1" x14ac:dyDescent="0.25">
      <c r="B101" s="2"/>
    </row>
    <row r="102" spans="2:2" ht="14.25" customHeight="1" x14ac:dyDescent="0.25">
      <c r="B102" s="2"/>
    </row>
    <row r="103" spans="2:2" ht="14.25" customHeight="1" x14ac:dyDescent="0.25">
      <c r="B103" s="2"/>
    </row>
    <row r="104" spans="2:2" ht="14.25" customHeight="1" x14ac:dyDescent="0.25">
      <c r="B104" s="2"/>
    </row>
    <row r="105" spans="2:2" ht="14.25" customHeight="1" x14ac:dyDescent="0.25">
      <c r="B105" s="2"/>
    </row>
    <row r="106" spans="2:2" ht="14.25" customHeight="1" x14ac:dyDescent="0.25">
      <c r="B106" s="2"/>
    </row>
    <row r="107" spans="2:2" ht="14.25" customHeight="1" x14ac:dyDescent="0.25">
      <c r="B107" s="2"/>
    </row>
    <row r="108" spans="2:2" ht="14.25" customHeight="1" x14ac:dyDescent="0.25">
      <c r="B108" s="2"/>
    </row>
    <row r="109" spans="2:2" ht="14.25" customHeight="1" x14ac:dyDescent="0.25">
      <c r="B109" s="2"/>
    </row>
    <row r="110" spans="2:2" ht="14.25" customHeight="1" x14ac:dyDescent="0.25">
      <c r="B110" s="2"/>
    </row>
    <row r="111" spans="2:2" ht="14.25" customHeight="1" x14ac:dyDescent="0.25">
      <c r="B111" s="2"/>
    </row>
    <row r="112" spans="2:2" ht="14.25" customHeight="1" x14ac:dyDescent="0.25">
      <c r="B112" s="2"/>
    </row>
    <row r="113" spans="2:2" ht="14.25" customHeight="1" x14ac:dyDescent="0.25">
      <c r="B113" s="2"/>
    </row>
    <row r="114" spans="2:2" ht="14.25" customHeight="1" x14ac:dyDescent="0.25">
      <c r="B114" s="2"/>
    </row>
    <row r="115" spans="2:2" ht="14.25" customHeight="1" x14ac:dyDescent="0.25">
      <c r="B115" s="2"/>
    </row>
    <row r="116" spans="2:2" ht="14.25" customHeight="1" x14ac:dyDescent="0.25">
      <c r="B116" s="2"/>
    </row>
    <row r="117" spans="2:2" ht="14.25" customHeight="1" x14ac:dyDescent="0.25">
      <c r="B117" s="2"/>
    </row>
    <row r="118" spans="2:2" ht="14.25" customHeight="1" x14ac:dyDescent="0.25">
      <c r="B118" s="2"/>
    </row>
    <row r="119" spans="2:2" ht="14.25" customHeight="1" x14ac:dyDescent="0.25">
      <c r="B119" s="2"/>
    </row>
    <row r="120" spans="2:2" ht="14.25" customHeight="1" x14ac:dyDescent="0.25">
      <c r="B120" s="2"/>
    </row>
    <row r="121" spans="2:2" ht="14.25" customHeight="1" x14ac:dyDescent="0.25">
      <c r="B121" s="2"/>
    </row>
    <row r="122" spans="2:2" ht="14.25" customHeight="1" x14ac:dyDescent="0.25">
      <c r="B122" s="2"/>
    </row>
    <row r="123" spans="2:2" ht="14.25" customHeight="1" x14ac:dyDescent="0.25">
      <c r="B123" s="2"/>
    </row>
    <row r="124" spans="2:2" ht="14.25" customHeight="1" x14ac:dyDescent="0.25">
      <c r="B124" s="2"/>
    </row>
    <row r="125" spans="2:2" ht="14.25" customHeight="1" x14ac:dyDescent="0.25">
      <c r="B125" s="2"/>
    </row>
    <row r="126" spans="2:2" ht="14.25" customHeight="1" x14ac:dyDescent="0.25">
      <c r="B126" s="2"/>
    </row>
    <row r="127" spans="2:2" ht="14.25" customHeight="1" x14ac:dyDescent="0.25">
      <c r="B127" s="2"/>
    </row>
    <row r="128" spans="2:2" ht="14.25" customHeight="1" x14ac:dyDescent="0.25">
      <c r="B128" s="2"/>
    </row>
    <row r="129" spans="2:2" ht="14.25" customHeight="1" x14ac:dyDescent="0.25">
      <c r="B129" s="2"/>
    </row>
    <row r="130" spans="2:2" ht="14.25" customHeight="1" x14ac:dyDescent="0.25">
      <c r="B130" s="2"/>
    </row>
    <row r="131" spans="2:2" ht="14.25" customHeight="1" x14ac:dyDescent="0.25">
      <c r="B131" s="2"/>
    </row>
    <row r="132" spans="2:2" ht="14.25" customHeight="1" x14ac:dyDescent="0.25">
      <c r="B132" s="2"/>
    </row>
    <row r="133" spans="2:2" ht="14.25" customHeight="1" x14ac:dyDescent="0.25">
      <c r="B133" s="2"/>
    </row>
    <row r="134" spans="2:2" ht="14.25" customHeight="1" x14ac:dyDescent="0.25">
      <c r="B134" s="2"/>
    </row>
    <row r="135" spans="2:2" ht="14.25" customHeight="1" x14ac:dyDescent="0.25">
      <c r="B135" s="2"/>
    </row>
    <row r="136" spans="2:2" ht="14.25" customHeight="1" x14ac:dyDescent="0.25">
      <c r="B136" s="2"/>
    </row>
    <row r="137" spans="2:2" ht="14.25" customHeight="1" x14ac:dyDescent="0.25">
      <c r="B137" s="2"/>
    </row>
    <row r="138" spans="2:2" ht="14.25" customHeight="1" x14ac:dyDescent="0.25">
      <c r="B138" s="2"/>
    </row>
    <row r="139" spans="2:2" ht="14.25" customHeight="1" x14ac:dyDescent="0.25">
      <c r="B139" s="2"/>
    </row>
    <row r="140" spans="2:2" ht="14.25" customHeight="1" x14ac:dyDescent="0.25">
      <c r="B140" s="2"/>
    </row>
    <row r="141" spans="2:2" ht="14.25" customHeight="1" x14ac:dyDescent="0.25">
      <c r="B141" s="2"/>
    </row>
    <row r="142" spans="2:2" ht="14.25" customHeight="1" x14ac:dyDescent="0.25">
      <c r="B142" s="2"/>
    </row>
    <row r="143" spans="2:2" ht="14.25" customHeight="1" x14ac:dyDescent="0.25">
      <c r="B143" s="2"/>
    </row>
    <row r="144" spans="2:2" ht="14.25" customHeight="1" x14ac:dyDescent="0.25">
      <c r="B144" s="2"/>
    </row>
    <row r="145" spans="2:2" ht="14.25" customHeight="1" x14ac:dyDescent="0.25">
      <c r="B145" s="2"/>
    </row>
    <row r="146" spans="2:2" ht="14.25" customHeight="1" x14ac:dyDescent="0.25">
      <c r="B146" s="2"/>
    </row>
    <row r="147" spans="2:2" ht="14.25" customHeight="1" x14ac:dyDescent="0.25">
      <c r="B147" s="2"/>
    </row>
    <row r="148" spans="2:2" ht="14.25" customHeight="1" x14ac:dyDescent="0.25">
      <c r="B148" s="2"/>
    </row>
    <row r="149" spans="2:2" ht="14.25" customHeight="1" x14ac:dyDescent="0.25">
      <c r="B149" s="2"/>
    </row>
    <row r="150" spans="2:2" ht="14.25" customHeight="1" x14ac:dyDescent="0.25">
      <c r="B150" s="2"/>
    </row>
    <row r="151" spans="2:2" ht="14.25" customHeight="1" x14ac:dyDescent="0.25">
      <c r="B151" s="2"/>
    </row>
    <row r="152" spans="2:2" ht="14.25" customHeight="1" x14ac:dyDescent="0.25">
      <c r="B152" s="2"/>
    </row>
    <row r="153" spans="2:2" ht="14.25" customHeight="1" x14ac:dyDescent="0.25">
      <c r="B153" s="2"/>
    </row>
    <row r="154" spans="2:2" ht="14.25" customHeight="1" x14ac:dyDescent="0.25">
      <c r="B154" s="2"/>
    </row>
    <row r="155" spans="2:2" ht="14.25" customHeight="1" x14ac:dyDescent="0.25">
      <c r="B155" s="2"/>
    </row>
    <row r="156" spans="2:2" ht="14.25" customHeight="1" x14ac:dyDescent="0.25">
      <c r="B156" s="2"/>
    </row>
    <row r="157" spans="2:2" ht="14.25" customHeight="1" x14ac:dyDescent="0.25">
      <c r="B157" s="2"/>
    </row>
    <row r="158" spans="2:2" ht="14.25" customHeight="1" x14ac:dyDescent="0.25">
      <c r="B158" s="2"/>
    </row>
    <row r="159" spans="2:2" ht="14.25" customHeight="1" x14ac:dyDescent="0.25">
      <c r="B159" s="2"/>
    </row>
    <row r="160" spans="2:2" ht="14.25" customHeight="1" x14ac:dyDescent="0.25">
      <c r="B160" s="2"/>
    </row>
    <row r="161" spans="2:2" ht="14.25" customHeight="1" x14ac:dyDescent="0.25">
      <c r="B161" s="2"/>
    </row>
    <row r="162" spans="2:2" ht="14.25" customHeight="1" x14ac:dyDescent="0.25">
      <c r="B162" s="2"/>
    </row>
    <row r="163" spans="2:2" ht="14.25" customHeight="1" x14ac:dyDescent="0.25">
      <c r="B163" s="2"/>
    </row>
    <row r="164" spans="2:2" ht="14.25" customHeight="1" x14ac:dyDescent="0.25">
      <c r="B164" s="2"/>
    </row>
    <row r="165" spans="2:2" ht="14.25" customHeight="1" x14ac:dyDescent="0.25">
      <c r="B165" s="2"/>
    </row>
    <row r="166" spans="2:2" ht="14.25" customHeight="1" x14ac:dyDescent="0.25">
      <c r="B166" s="2"/>
    </row>
    <row r="167" spans="2:2" ht="14.25" customHeight="1" x14ac:dyDescent="0.25">
      <c r="B167" s="2"/>
    </row>
    <row r="168" spans="2:2" ht="14.25" customHeight="1" x14ac:dyDescent="0.25">
      <c r="B168" s="2"/>
    </row>
    <row r="169" spans="2:2" ht="14.25" customHeight="1" x14ac:dyDescent="0.25">
      <c r="B169" s="2"/>
    </row>
    <row r="170" spans="2:2" ht="14.25" customHeight="1" x14ac:dyDescent="0.25">
      <c r="B170" s="2"/>
    </row>
    <row r="171" spans="2:2" ht="14.25" customHeight="1" x14ac:dyDescent="0.25">
      <c r="B171" s="2"/>
    </row>
    <row r="172" spans="2:2" ht="14.25" customHeight="1" x14ac:dyDescent="0.25">
      <c r="B172" s="2"/>
    </row>
    <row r="173" spans="2:2" ht="14.25" customHeight="1" x14ac:dyDescent="0.25">
      <c r="B173" s="2"/>
    </row>
    <row r="174" spans="2:2" ht="14.25" customHeight="1" x14ac:dyDescent="0.25">
      <c r="B174" s="2"/>
    </row>
    <row r="175" spans="2:2" ht="14.25" customHeight="1" x14ac:dyDescent="0.25">
      <c r="B175" s="2"/>
    </row>
    <row r="176" spans="2:2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2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ht="14.25" customHeight="1" x14ac:dyDescent="0.25">
      <c r="B336" s="2"/>
    </row>
    <row r="337" spans="2:2" ht="14.25" customHeight="1" x14ac:dyDescent="0.25">
      <c r="B337" s="2"/>
    </row>
    <row r="338" spans="2:2" ht="14.25" customHeight="1" x14ac:dyDescent="0.25">
      <c r="B338" s="2"/>
    </row>
    <row r="339" spans="2:2" ht="14.25" customHeight="1" x14ac:dyDescent="0.25">
      <c r="B339" s="2"/>
    </row>
    <row r="340" spans="2:2" ht="14.2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ht="14.25" customHeight="1" x14ac:dyDescent="0.25">
      <c r="B364" s="2"/>
    </row>
    <row r="365" spans="2:2" ht="14.25" customHeight="1" x14ac:dyDescent="0.25">
      <c r="B365" s="2"/>
    </row>
    <row r="366" spans="2:2" ht="14.25" customHeight="1" x14ac:dyDescent="0.25">
      <c r="B366" s="2"/>
    </row>
    <row r="367" spans="2:2" ht="14.25" customHeight="1" x14ac:dyDescent="0.25">
      <c r="B367" s="2"/>
    </row>
    <row r="368" spans="2:2" ht="14.25" customHeight="1" x14ac:dyDescent="0.25">
      <c r="B368" s="2"/>
    </row>
    <row r="369" spans="2:2" ht="14.25" customHeight="1" x14ac:dyDescent="0.25">
      <c r="B369" s="2"/>
    </row>
    <row r="370" spans="2:2" ht="14.25" customHeight="1" x14ac:dyDescent="0.25">
      <c r="B370" s="2"/>
    </row>
    <row r="371" spans="2:2" ht="14.25" customHeight="1" x14ac:dyDescent="0.25">
      <c r="B371" s="2"/>
    </row>
    <row r="372" spans="2:2" ht="14.25" customHeight="1" x14ac:dyDescent="0.25">
      <c r="B372" s="2"/>
    </row>
    <row r="373" spans="2:2" ht="14.25" customHeight="1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ht="14.25" customHeight="1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25" customHeight="1" x14ac:dyDescent="0.25">
      <c r="B410" s="2"/>
    </row>
    <row r="411" spans="2:2" ht="14.25" customHeight="1" x14ac:dyDescent="0.25">
      <c r="B411" s="2"/>
    </row>
    <row r="412" spans="2:2" ht="14.25" customHeight="1" x14ac:dyDescent="0.25">
      <c r="B412" s="2"/>
    </row>
    <row r="413" spans="2:2" ht="14.25" customHeight="1" x14ac:dyDescent="0.25">
      <c r="B413" s="2"/>
    </row>
    <row r="414" spans="2:2" ht="14.25" customHeight="1" x14ac:dyDescent="0.25">
      <c r="B414" s="2"/>
    </row>
    <row r="415" spans="2:2" ht="14.25" customHeight="1" x14ac:dyDescent="0.25">
      <c r="B415" s="2"/>
    </row>
    <row r="416" spans="2:2" ht="14.25" customHeight="1" x14ac:dyDescent="0.25">
      <c r="B416" s="2"/>
    </row>
    <row r="417" spans="2:2" ht="14.2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ht="14.25" customHeight="1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2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ht="14.25" customHeight="1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2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2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  <row r="996" spans="2:2" ht="14.25" customHeight="1" x14ac:dyDescent="0.25">
      <c r="B996" s="2"/>
    </row>
    <row r="997" spans="2:2" ht="14.25" customHeight="1" x14ac:dyDescent="0.25">
      <c r="B997" s="2"/>
    </row>
    <row r="998" spans="2:2" ht="14.25" customHeight="1" x14ac:dyDescent="0.25">
      <c r="B998" s="2"/>
    </row>
    <row r="999" spans="2:2" ht="14.25" customHeight="1" x14ac:dyDescent="0.25">
      <c r="B999" s="2"/>
    </row>
    <row r="1000" spans="2:2" ht="14.25" customHeight="1" x14ac:dyDescent="0.25">
      <c r="B1000" s="2"/>
    </row>
    <row r="1001" spans="2:2" ht="14.25" customHeight="1" x14ac:dyDescent="0.25">
      <c r="B1001" s="2"/>
    </row>
    <row r="1002" spans="2:2" ht="14.25" customHeight="1" x14ac:dyDescent="0.25">
      <c r="B1002" s="2"/>
    </row>
    <row r="1003" spans="2:2" ht="14.25" customHeight="1" x14ac:dyDescent="0.25">
      <c r="B1003" s="2"/>
    </row>
    <row r="1004" spans="2:2" ht="14.25" customHeight="1" x14ac:dyDescent="0.25">
      <c r="B1004" s="2"/>
    </row>
    <row r="1005" spans="2:2" ht="14.25" customHeight="1" x14ac:dyDescent="0.25">
      <c r="B1005" s="2"/>
    </row>
    <row r="1006" spans="2:2" ht="14.25" customHeight="1" x14ac:dyDescent="0.25">
      <c r="B1006" s="2"/>
    </row>
    <row r="1007" spans="2:2" ht="14.25" customHeight="1" x14ac:dyDescent="0.25">
      <c r="B1007" s="2"/>
    </row>
    <row r="1008" spans="2:2" ht="14.25" customHeight="1" x14ac:dyDescent="0.25">
      <c r="B1008" s="2"/>
    </row>
    <row r="1009" spans="2:2" ht="14.25" customHeight="1" x14ac:dyDescent="0.25">
      <c r="B1009" s="2"/>
    </row>
    <row r="1010" spans="2:2" ht="14.25" customHeight="1" x14ac:dyDescent="0.25">
      <c r="B1010" s="2"/>
    </row>
    <row r="1011" spans="2:2" ht="14.25" customHeight="1" x14ac:dyDescent="0.25">
      <c r="B1011" s="2"/>
    </row>
    <row r="1012" spans="2:2" ht="14.25" customHeight="1" x14ac:dyDescent="0.25">
      <c r="B1012" s="2"/>
    </row>
    <row r="1013" spans="2:2" ht="14.25" customHeight="1" x14ac:dyDescent="0.25">
      <c r="B1013" s="2"/>
    </row>
    <row r="1014" spans="2:2" ht="14.25" customHeight="1" x14ac:dyDescent="0.25">
      <c r="B1014" s="2"/>
    </row>
    <row r="1015" spans="2:2" ht="14.25" customHeight="1" x14ac:dyDescent="0.25">
      <c r="B1015" s="2"/>
    </row>
    <row r="1016" spans="2:2" ht="14.25" customHeight="1" x14ac:dyDescent="0.25">
      <c r="B1016" s="2"/>
    </row>
    <row r="1017" spans="2:2" ht="14.25" customHeight="1" x14ac:dyDescent="0.25">
      <c r="B1017" s="2"/>
    </row>
    <row r="1018" spans="2:2" ht="14.25" customHeight="1" x14ac:dyDescent="0.25">
      <c r="B1018" s="2"/>
    </row>
    <row r="1019" spans="2:2" ht="14.25" customHeight="1" x14ac:dyDescent="0.25">
      <c r="B1019" s="2"/>
    </row>
    <row r="1020" spans="2:2" ht="14.25" customHeight="1" x14ac:dyDescent="0.25">
      <c r="B1020" s="2"/>
    </row>
  </sheetData>
  <mergeCells count="13">
    <mergeCell ref="A10:B10"/>
    <mergeCell ref="C10:D10"/>
    <mergeCell ref="A1:D1"/>
    <mergeCell ref="A3:D3"/>
    <mergeCell ref="A4:B4"/>
    <mergeCell ref="C4:D4"/>
    <mergeCell ref="A9:D9"/>
    <mergeCell ref="A20:D20"/>
    <mergeCell ref="A21:B21"/>
    <mergeCell ref="C21:D21"/>
    <mergeCell ref="A29:D29"/>
    <mergeCell ref="A30:B30"/>
    <mergeCell ref="C30:D3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HUM-2023</vt:lpstr>
      <vt:lpstr>SEÇMELİ DERSLER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Mehmet MASAT</cp:lastModifiedBy>
  <cp:lastPrinted>2023-07-27T11:36:08Z</cp:lastPrinted>
  <dcterms:created xsi:type="dcterms:W3CDTF">2023-07-20T19:57:20Z</dcterms:created>
  <dcterms:modified xsi:type="dcterms:W3CDTF">2024-09-19T11:44:26Z</dcterms:modified>
</cp:coreProperties>
</file>