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BG\MBG müfredat\"/>
    </mc:Choice>
  </mc:AlternateContent>
  <xr:revisionPtr revIDLastSave="0" documentId="13_ncr:1_{B83CC31A-165D-4A60-AFFD-F18E1986B9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BG" sheetId="1" r:id="rId1"/>
    <sheet name="FORMAT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4" i="1" l="1"/>
  <c r="J54" i="1"/>
  <c r="H54" i="1"/>
  <c r="K54" i="1"/>
  <c r="J41" i="1"/>
  <c r="I41" i="1"/>
  <c r="H41" i="1"/>
  <c r="G41" i="1"/>
  <c r="J29" i="1"/>
  <c r="G29" i="1"/>
  <c r="K29" i="1" l="1"/>
  <c r="U15" i="1"/>
  <c r="N32" i="1" l="1"/>
  <c r="N33" i="1" s="1"/>
  <c r="N34" i="1" s="1"/>
  <c r="N35" i="1" s="1"/>
  <c r="R15" i="1"/>
  <c r="S15" i="1"/>
  <c r="T15" i="1"/>
  <c r="V15" i="1"/>
  <c r="T53" i="3" l="1"/>
  <c r="R53" i="3"/>
  <c r="Q53" i="3"/>
  <c r="P53" i="3"/>
  <c r="J53" i="3"/>
  <c r="H53" i="3"/>
  <c r="G53" i="3"/>
  <c r="F53" i="3"/>
  <c r="AI52" i="3"/>
  <c r="AH52" i="3"/>
  <c r="AG52" i="3"/>
  <c r="AF52" i="3"/>
  <c r="AE52" i="3"/>
  <c r="AD52" i="3"/>
  <c r="AC52" i="3"/>
  <c r="AB52" i="3"/>
  <c r="X52" i="3"/>
  <c r="Z52" i="3" s="1"/>
  <c r="W52" i="3"/>
  <c r="Y52" i="3" s="1"/>
  <c r="S52" i="3"/>
  <c r="M52" i="3"/>
  <c r="I52" i="3"/>
  <c r="C52" i="3"/>
  <c r="AI51" i="3"/>
  <c r="AH51" i="3"/>
  <c r="AG51" i="3"/>
  <c r="AF51" i="3"/>
  <c r="AE51" i="3"/>
  <c r="AD51" i="3"/>
  <c r="AC51" i="3"/>
  <c r="AB51" i="3"/>
  <c r="X51" i="3"/>
  <c r="Z51" i="3" s="1"/>
  <c r="W51" i="3"/>
  <c r="Y51" i="3" s="1"/>
  <c r="S51" i="3"/>
  <c r="M51" i="3"/>
  <c r="I51" i="3"/>
  <c r="C51" i="3"/>
  <c r="AI50" i="3"/>
  <c r="AH50" i="3"/>
  <c r="AG50" i="3"/>
  <c r="AF50" i="3"/>
  <c r="AE50" i="3"/>
  <c r="AD50" i="3"/>
  <c r="AC50" i="3"/>
  <c r="AB50" i="3"/>
  <c r="X50" i="3"/>
  <c r="Z50" i="3" s="1"/>
  <c r="W50" i="3"/>
  <c r="Y50" i="3" s="1"/>
  <c r="S50" i="3"/>
  <c r="M50" i="3"/>
  <c r="I50" i="3"/>
  <c r="C50" i="3"/>
  <c r="AI49" i="3"/>
  <c r="AH49" i="3"/>
  <c r="AG49" i="3"/>
  <c r="AF49" i="3"/>
  <c r="AE49" i="3"/>
  <c r="AD49" i="3"/>
  <c r="AC49" i="3"/>
  <c r="AB49" i="3"/>
  <c r="X49" i="3"/>
  <c r="Z49" i="3" s="1"/>
  <c r="W49" i="3"/>
  <c r="Y49" i="3" s="1"/>
  <c r="S49" i="3"/>
  <c r="M49" i="3"/>
  <c r="I49" i="3"/>
  <c r="C49" i="3"/>
  <c r="AI48" i="3"/>
  <c r="AH48" i="3"/>
  <c r="AG48" i="3"/>
  <c r="AF48" i="3"/>
  <c r="AE48" i="3"/>
  <c r="AD48" i="3"/>
  <c r="AC48" i="3"/>
  <c r="AB48" i="3"/>
  <c r="X48" i="3"/>
  <c r="Z48" i="3" s="1"/>
  <c r="W48" i="3"/>
  <c r="Y48" i="3" s="1"/>
  <c r="S48" i="3"/>
  <c r="M48" i="3"/>
  <c r="I48" i="3"/>
  <c r="C48" i="3"/>
  <c r="AI47" i="3"/>
  <c r="AH47" i="3"/>
  <c r="AG47" i="3"/>
  <c r="AF47" i="3"/>
  <c r="AE47" i="3"/>
  <c r="AD47" i="3"/>
  <c r="AC47" i="3"/>
  <c r="AB47" i="3"/>
  <c r="X47" i="3"/>
  <c r="Z47" i="3" s="1"/>
  <c r="W47" i="3"/>
  <c r="Y47" i="3" s="1"/>
  <c r="S47" i="3"/>
  <c r="M47" i="3"/>
  <c r="I47" i="3"/>
  <c r="C47" i="3"/>
  <c r="AI46" i="3"/>
  <c r="AH46" i="3"/>
  <c r="AG46" i="3"/>
  <c r="AF46" i="3"/>
  <c r="AE46" i="3"/>
  <c r="AD46" i="3"/>
  <c r="AC46" i="3"/>
  <c r="AB46" i="3"/>
  <c r="X46" i="3"/>
  <c r="Z46" i="3" s="1"/>
  <c r="W46" i="3"/>
  <c r="Y46" i="3" s="1"/>
  <c r="S46" i="3"/>
  <c r="M46" i="3"/>
  <c r="I46" i="3"/>
  <c r="C46" i="3"/>
  <c r="AI45" i="3"/>
  <c r="AH45" i="3"/>
  <c r="AG45" i="3"/>
  <c r="AF45" i="3"/>
  <c r="AE45" i="3"/>
  <c r="AD45" i="3"/>
  <c r="AC45" i="3"/>
  <c r="AB45" i="3"/>
  <c r="X45" i="3"/>
  <c r="Z45" i="3" s="1"/>
  <c r="W45" i="3"/>
  <c r="Y45" i="3" s="1"/>
  <c r="S45" i="3"/>
  <c r="M45" i="3"/>
  <c r="I45" i="3"/>
  <c r="C45" i="3"/>
  <c r="AI44" i="3"/>
  <c r="AH44" i="3"/>
  <c r="AG44" i="3"/>
  <c r="AF44" i="3"/>
  <c r="AE44" i="3"/>
  <c r="AD44" i="3"/>
  <c r="AC44" i="3"/>
  <c r="AB44" i="3"/>
  <c r="X44" i="3"/>
  <c r="Z44" i="3" s="1"/>
  <c r="W44" i="3"/>
  <c r="Y44" i="3" s="1"/>
  <c r="S44" i="3"/>
  <c r="M44" i="3"/>
  <c r="I44" i="3"/>
  <c r="C44" i="3"/>
  <c r="AI43" i="3"/>
  <c r="AH43" i="3"/>
  <c r="AG43" i="3"/>
  <c r="AF43" i="3"/>
  <c r="AE43" i="3"/>
  <c r="AD43" i="3"/>
  <c r="AC43" i="3"/>
  <c r="AB43" i="3"/>
  <c r="X43" i="3"/>
  <c r="Z43" i="3" s="1"/>
  <c r="W43" i="3"/>
  <c r="Y43" i="3" s="1"/>
  <c r="S43" i="3"/>
  <c r="M43" i="3"/>
  <c r="I43" i="3"/>
  <c r="C43" i="3"/>
  <c r="T40" i="3"/>
  <c r="R40" i="3"/>
  <c r="Q40" i="3"/>
  <c r="P40" i="3"/>
  <c r="J40" i="3"/>
  <c r="H40" i="3"/>
  <c r="G40" i="3"/>
  <c r="F40" i="3"/>
  <c r="AI39" i="3"/>
  <c r="AH39" i="3"/>
  <c r="AG39" i="3"/>
  <c r="AF39" i="3"/>
  <c r="AE39" i="3"/>
  <c r="AD39" i="3"/>
  <c r="AC39" i="3"/>
  <c r="AB39" i="3"/>
  <c r="X39" i="3"/>
  <c r="Z39" i="3" s="1"/>
  <c r="W39" i="3"/>
  <c r="Y39" i="3" s="1"/>
  <c r="S39" i="3"/>
  <c r="M39" i="3"/>
  <c r="I39" i="3"/>
  <c r="C39" i="3"/>
  <c r="AI38" i="3"/>
  <c r="AH38" i="3"/>
  <c r="AG38" i="3"/>
  <c r="AF38" i="3"/>
  <c r="AE38" i="3"/>
  <c r="AD38" i="3"/>
  <c r="AC38" i="3"/>
  <c r="AB38" i="3"/>
  <c r="X38" i="3"/>
  <c r="Z38" i="3" s="1"/>
  <c r="W38" i="3"/>
  <c r="Y38" i="3" s="1"/>
  <c r="S38" i="3"/>
  <c r="M38" i="3"/>
  <c r="I38" i="3"/>
  <c r="C38" i="3"/>
  <c r="AI37" i="3"/>
  <c r="AH37" i="3"/>
  <c r="AG37" i="3"/>
  <c r="AF37" i="3"/>
  <c r="AE37" i="3"/>
  <c r="AD37" i="3"/>
  <c r="AC37" i="3"/>
  <c r="AB37" i="3"/>
  <c r="X37" i="3"/>
  <c r="Z37" i="3" s="1"/>
  <c r="W37" i="3"/>
  <c r="Y37" i="3" s="1"/>
  <c r="S37" i="3"/>
  <c r="M37" i="3"/>
  <c r="I37" i="3"/>
  <c r="C37" i="3"/>
  <c r="AI36" i="3"/>
  <c r="AH36" i="3"/>
  <c r="AG36" i="3"/>
  <c r="AF36" i="3"/>
  <c r="AE36" i="3"/>
  <c r="AD36" i="3"/>
  <c r="AC36" i="3"/>
  <c r="AB36" i="3"/>
  <c r="Y36" i="3"/>
  <c r="X36" i="3"/>
  <c r="Z36" i="3" s="1"/>
  <c r="W36" i="3"/>
  <c r="S36" i="3"/>
  <c r="M36" i="3"/>
  <c r="I36" i="3"/>
  <c r="C36" i="3"/>
  <c r="AI35" i="3"/>
  <c r="AH35" i="3"/>
  <c r="AG35" i="3"/>
  <c r="AF35" i="3"/>
  <c r="AE35" i="3"/>
  <c r="AD35" i="3"/>
  <c r="AC35" i="3"/>
  <c r="AB35" i="3"/>
  <c r="Y35" i="3"/>
  <c r="X35" i="3"/>
  <c r="Z35" i="3" s="1"/>
  <c r="W35" i="3"/>
  <c r="S35" i="3"/>
  <c r="M35" i="3"/>
  <c r="I35" i="3"/>
  <c r="C35" i="3"/>
  <c r="AI34" i="3"/>
  <c r="AH34" i="3"/>
  <c r="AG34" i="3"/>
  <c r="AF34" i="3"/>
  <c r="AE34" i="3"/>
  <c r="AD34" i="3"/>
  <c r="AC34" i="3"/>
  <c r="AB34" i="3"/>
  <c r="X34" i="3"/>
  <c r="Z34" i="3" s="1"/>
  <c r="W34" i="3"/>
  <c r="Y34" i="3" s="1"/>
  <c r="S34" i="3"/>
  <c r="M34" i="3"/>
  <c r="I34" i="3"/>
  <c r="C34" i="3"/>
  <c r="AI33" i="3"/>
  <c r="AH33" i="3"/>
  <c r="AG33" i="3"/>
  <c r="AF33" i="3"/>
  <c r="AE33" i="3"/>
  <c r="AD33" i="3"/>
  <c r="AC33" i="3"/>
  <c r="AB33" i="3"/>
  <c r="X33" i="3"/>
  <c r="Z33" i="3" s="1"/>
  <c r="W33" i="3"/>
  <c r="Y33" i="3" s="1"/>
  <c r="S33" i="3"/>
  <c r="M33" i="3"/>
  <c r="I33" i="3"/>
  <c r="C33" i="3"/>
  <c r="AI32" i="3"/>
  <c r="AH32" i="3"/>
  <c r="AG32" i="3"/>
  <c r="AF32" i="3"/>
  <c r="AE32" i="3"/>
  <c r="AD32" i="3"/>
  <c r="AC32" i="3"/>
  <c r="AB32" i="3"/>
  <c r="X32" i="3"/>
  <c r="Z32" i="3" s="1"/>
  <c r="W32" i="3"/>
  <c r="Y32" i="3" s="1"/>
  <c r="S32" i="3"/>
  <c r="M32" i="3"/>
  <c r="I32" i="3"/>
  <c r="C32" i="3"/>
  <c r="AI31" i="3"/>
  <c r="AH31" i="3"/>
  <c r="AG31" i="3"/>
  <c r="AF31" i="3"/>
  <c r="AE31" i="3"/>
  <c r="AD31" i="3"/>
  <c r="AC31" i="3"/>
  <c r="AB31" i="3"/>
  <c r="X31" i="3"/>
  <c r="Z31" i="3" s="1"/>
  <c r="W31" i="3"/>
  <c r="Y31" i="3" s="1"/>
  <c r="S31" i="3"/>
  <c r="M31" i="3"/>
  <c r="I31" i="3"/>
  <c r="C31" i="3"/>
  <c r="AI30" i="3"/>
  <c r="AH30" i="3"/>
  <c r="AG30" i="3"/>
  <c r="AF30" i="3"/>
  <c r="AE30" i="3"/>
  <c r="AD30" i="3"/>
  <c r="AC30" i="3"/>
  <c r="AB30" i="3"/>
  <c r="X30" i="3"/>
  <c r="Z30" i="3" s="1"/>
  <c r="W30" i="3"/>
  <c r="Y30" i="3" s="1"/>
  <c r="S30" i="3"/>
  <c r="M30" i="3"/>
  <c r="I30" i="3"/>
  <c r="C30" i="3"/>
  <c r="T27" i="3"/>
  <c r="R27" i="3"/>
  <c r="Q27" i="3"/>
  <c r="P27" i="3"/>
  <c r="J27" i="3"/>
  <c r="H27" i="3"/>
  <c r="G27" i="3"/>
  <c r="F27" i="3"/>
  <c r="AI26" i="3"/>
  <c r="AH26" i="3"/>
  <c r="AG26" i="3"/>
  <c r="AF26" i="3"/>
  <c r="AE26" i="3"/>
  <c r="AD26" i="3"/>
  <c r="AC26" i="3"/>
  <c r="AB26" i="3"/>
  <c r="X26" i="3"/>
  <c r="Z26" i="3" s="1"/>
  <c r="W26" i="3"/>
  <c r="Y26" i="3" s="1"/>
  <c r="S26" i="3"/>
  <c r="M26" i="3"/>
  <c r="I26" i="3"/>
  <c r="C26" i="3"/>
  <c r="AI25" i="3"/>
  <c r="AH25" i="3"/>
  <c r="AG25" i="3"/>
  <c r="AF25" i="3"/>
  <c r="AE25" i="3"/>
  <c r="AD25" i="3"/>
  <c r="AC25" i="3"/>
  <c r="AB25" i="3"/>
  <c r="X25" i="3"/>
  <c r="Z25" i="3" s="1"/>
  <c r="W25" i="3"/>
  <c r="Y25" i="3" s="1"/>
  <c r="S25" i="3"/>
  <c r="M25" i="3"/>
  <c r="I25" i="3"/>
  <c r="C25" i="3"/>
  <c r="AI24" i="3"/>
  <c r="AH24" i="3"/>
  <c r="AG24" i="3"/>
  <c r="AF24" i="3"/>
  <c r="AE24" i="3"/>
  <c r="AD24" i="3"/>
  <c r="AC24" i="3"/>
  <c r="AB24" i="3"/>
  <c r="X24" i="3"/>
  <c r="Z24" i="3" s="1"/>
  <c r="W24" i="3"/>
  <c r="Y24" i="3" s="1"/>
  <c r="S24" i="3"/>
  <c r="M24" i="3"/>
  <c r="I24" i="3"/>
  <c r="C24" i="3"/>
  <c r="AI23" i="3"/>
  <c r="AH23" i="3"/>
  <c r="AG23" i="3"/>
  <c r="AF23" i="3"/>
  <c r="AE23" i="3"/>
  <c r="AD23" i="3"/>
  <c r="AC23" i="3"/>
  <c r="AB23" i="3"/>
  <c r="X23" i="3"/>
  <c r="Z23" i="3" s="1"/>
  <c r="W23" i="3"/>
  <c r="Y23" i="3" s="1"/>
  <c r="S23" i="3"/>
  <c r="M23" i="3"/>
  <c r="I23" i="3"/>
  <c r="C23" i="3"/>
  <c r="AI22" i="3"/>
  <c r="AH22" i="3"/>
  <c r="AG22" i="3"/>
  <c r="AF22" i="3"/>
  <c r="AE22" i="3"/>
  <c r="AD22" i="3"/>
  <c r="AC22" i="3"/>
  <c r="AB22" i="3"/>
  <c r="X22" i="3"/>
  <c r="Z22" i="3" s="1"/>
  <c r="W22" i="3"/>
  <c r="Y22" i="3" s="1"/>
  <c r="S22" i="3"/>
  <c r="M22" i="3"/>
  <c r="I22" i="3"/>
  <c r="C22" i="3"/>
  <c r="AI21" i="3"/>
  <c r="AH21" i="3"/>
  <c r="AG21" i="3"/>
  <c r="AF21" i="3"/>
  <c r="AE21" i="3"/>
  <c r="AD21" i="3"/>
  <c r="AC21" i="3"/>
  <c r="AB21" i="3"/>
  <c r="X21" i="3"/>
  <c r="Z21" i="3" s="1"/>
  <c r="W21" i="3"/>
  <c r="Y21" i="3" s="1"/>
  <c r="S21" i="3"/>
  <c r="M21" i="3"/>
  <c r="I21" i="3"/>
  <c r="C21" i="3"/>
  <c r="AI20" i="3"/>
  <c r="AH20" i="3"/>
  <c r="AG20" i="3"/>
  <c r="AF20" i="3"/>
  <c r="AE20" i="3"/>
  <c r="AD20" i="3"/>
  <c r="AC20" i="3"/>
  <c r="AB20" i="3"/>
  <c r="X20" i="3"/>
  <c r="Z20" i="3" s="1"/>
  <c r="W20" i="3"/>
  <c r="Y20" i="3" s="1"/>
  <c r="S20" i="3"/>
  <c r="M20" i="3"/>
  <c r="I20" i="3"/>
  <c r="C20" i="3"/>
  <c r="AI19" i="3"/>
  <c r="AH19" i="3"/>
  <c r="AG19" i="3"/>
  <c r="AF19" i="3"/>
  <c r="AE19" i="3"/>
  <c r="AD19" i="3"/>
  <c r="AC19" i="3"/>
  <c r="AB19" i="3"/>
  <c r="X19" i="3"/>
  <c r="Z19" i="3" s="1"/>
  <c r="W19" i="3"/>
  <c r="Y19" i="3" s="1"/>
  <c r="S19" i="3"/>
  <c r="M19" i="3"/>
  <c r="I19" i="3"/>
  <c r="C19" i="3"/>
  <c r="AI18" i="3"/>
  <c r="AH18" i="3"/>
  <c r="AG18" i="3"/>
  <c r="AF18" i="3"/>
  <c r="AE18" i="3"/>
  <c r="AD18" i="3"/>
  <c r="AC18" i="3"/>
  <c r="AB18" i="3"/>
  <c r="X18" i="3"/>
  <c r="Z18" i="3" s="1"/>
  <c r="W18" i="3"/>
  <c r="Y18" i="3" s="1"/>
  <c r="S18" i="3"/>
  <c r="M18" i="3"/>
  <c r="I18" i="3"/>
  <c r="C18" i="3"/>
  <c r="AI17" i="3"/>
  <c r="AH17" i="3"/>
  <c r="AG17" i="3"/>
  <c r="AF17" i="3"/>
  <c r="AE17" i="3"/>
  <c r="AD17" i="3"/>
  <c r="AC17" i="3"/>
  <c r="AB17" i="3"/>
  <c r="X17" i="3"/>
  <c r="Z17" i="3" s="1"/>
  <c r="W17" i="3"/>
  <c r="Y17" i="3" s="1"/>
  <c r="S17" i="3"/>
  <c r="M17" i="3"/>
  <c r="I17" i="3"/>
  <c r="C17" i="3"/>
  <c r="T14" i="3"/>
  <c r="R14" i="3"/>
  <c r="Q14" i="3"/>
  <c r="P14" i="3"/>
  <c r="J14" i="3"/>
  <c r="J15" i="3" s="1"/>
  <c r="H14" i="3"/>
  <c r="G14" i="3"/>
  <c r="F14" i="3"/>
  <c r="F15" i="3" s="1"/>
  <c r="AI13" i="3"/>
  <c r="AH13" i="3"/>
  <c r="AG13" i="3"/>
  <c r="AF13" i="3"/>
  <c r="AE13" i="3"/>
  <c r="AD13" i="3"/>
  <c r="AC13" i="3"/>
  <c r="AB13" i="3"/>
  <c r="X13" i="3"/>
  <c r="Z13" i="3" s="1"/>
  <c r="W13" i="3"/>
  <c r="Y13" i="3" s="1"/>
  <c r="S13" i="3"/>
  <c r="M13" i="3"/>
  <c r="I13" i="3"/>
  <c r="C13" i="3"/>
  <c r="AI12" i="3"/>
  <c r="AH12" i="3"/>
  <c r="AG12" i="3"/>
  <c r="AF12" i="3"/>
  <c r="AE12" i="3"/>
  <c r="AD12" i="3"/>
  <c r="AC12" i="3"/>
  <c r="AB12" i="3"/>
  <c r="X12" i="3"/>
  <c r="Z12" i="3" s="1"/>
  <c r="W12" i="3"/>
  <c r="Y12" i="3" s="1"/>
  <c r="S12" i="3"/>
  <c r="M12" i="3"/>
  <c r="I12" i="3"/>
  <c r="C12" i="3"/>
  <c r="AI11" i="3"/>
  <c r="AH11" i="3"/>
  <c r="AG11" i="3"/>
  <c r="AF11" i="3"/>
  <c r="AE11" i="3"/>
  <c r="AD11" i="3"/>
  <c r="AC11" i="3"/>
  <c r="AB11" i="3"/>
  <c r="X11" i="3"/>
  <c r="Z11" i="3" s="1"/>
  <c r="W11" i="3"/>
  <c r="Y11" i="3" s="1"/>
  <c r="S11" i="3"/>
  <c r="M11" i="3"/>
  <c r="I11" i="3"/>
  <c r="C11" i="3"/>
  <c r="AI10" i="3"/>
  <c r="AH10" i="3"/>
  <c r="AG10" i="3"/>
  <c r="AF10" i="3"/>
  <c r="AE10" i="3"/>
  <c r="AD10" i="3"/>
  <c r="AC10" i="3"/>
  <c r="AB10" i="3"/>
  <c r="X10" i="3"/>
  <c r="Z10" i="3" s="1"/>
  <c r="W10" i="3"/>
  <c r="Y10" i="3" s="1"/>
  <c r="S10" i="3"/>
  <c r="M10" i="3"/>
  <c r="I10" i="3"/>
  <c r="C10" i="3"/>
  <c r="AI9" i="3"/>
  <c r="AH9" i="3"/>
  <c r="AG9" i="3"/>
  <c r="AF9" i="3"/>
  <c r="AE9" i="3"/>
  <c r="AD9" i="3"/>
  <c r="AC9" i="3"/>
  <c r="AB9" i="3"/>
  <c r="X9" i="3"/>
  <c r="Z9" i="3" s="1"/>
  <c r="W9" i="3"/>
  <c r="Y9" i="3" s="1"/>
  <c r="S9" i="3"/>
  <c r="M9" i="3"/>
  <c r="I9" i="3"/>
  <c r="C9" i="3"/>
  <c r="AI8" i="3"/>
  <c r="AH8" i="3"/>
  <c r="AG8" i="3"/>
  <c r="AF8" i="3"/>
  <c r="AE8" i="3"/>
  <c r="AD8" i="3"/>
  <c r="AC8" i="3"/>
  <c r="AB8" i="3"/>
  <c r="X8" i="3"/>
  <c r="Z8" i="3" s="1"/>
  <c r="W8" i="3"/>
  <c r="Y8" i="3" s="1"/>
  <c r="S8" i="3"/>
  <c r="M8" i="3"/>
  <c r="I8" i="3"/>
  <c r="C8" i="3"/>
  <c r="AI7" i="3"/>
  <c r="AH7" i="3"/>
  <c r="AG7" i="3"/>
  <c r="AF7" i="3"/>
  <c r="AE7" i="3"/>
  <c r="AD7" i="3"/>
  <c r="AC7" i="3"/>
  <c r="AB7" i="3"/>
  <c r="X7" i="3"/>
  <c r="Z7" i="3" s="1"/>
  <c r="W7" i="3"/>
  <c r="Y7" i="3" s="1"/>
  <c r="S7" i="3"/>
  <c r="M7" i="3"/>
  <c r="I7" i="3"/>
  <c r="C7" i="3"/>
  <c r="AI6" i="3"/>
  <c r="AH6" i="3"/>
  <c r="AG6" i="3"/>
  <c r="AF6" i="3"/>
  <c r="AE6" i="3"/>
  <c r="AD6" i="3"/>
  <c r="AC6" i="3"/>
  <c r="AB6" i="3"/>
  <c r="X6" i="3"/>
  <c r="Z6" i="3" s="1"/>
  <c r="W6" i="3"/>
  <c r="Y6" i="3" s="1"/>
  <c r="S6" i="3"/>
  <c r="M6" i="3"/>
  <c r="I6" i="3"/>
  <c r="C6" i="3"/>
  <c r="AI5" i="3"/>
  <c r="AH5" i="3"/>
  <c r="AG5" i="3"/>
  <c r="AF5" i="3"/>
  <c r="AE5" i="3"/>
  <c r="AD5" i="3"/>
  <c r="AC5" i="3"/>
  <c r="AB5" i="3"/>
  <c r="X5" i="3"/>
  <c r="Z5" i="3" s="1"/>
  <c r="W5" i="3"/>
  <c r="Y5" i="3" s="1"/>
  <c r="S5" i="3"/>
  <c r="M5" i="3"/>
  <c r="I5" i="3"/>
  <c r="C5" i="3"/>
  <c r="AI4" i="3"/>
  <c r="AH4" i="3"/>
  <c r="AG4" i="3"/>
  <c r="AF4" i="3"/>
  <c r="AE4" i="3"/>
  <c r="AD4" i="3"/>
  <c r="AC4" i="3"/>
  <c r="AB4" i="3"/>
  <c r="X4" i="3"/>
  <c r="Z4" i="3" s="1"/>
  <c r="W4" i="3"/>
  <c r="Y4" i="3" s="1"/>
  <c r="S4" i="3"/>
  <c r="M4" i="3"/>
  <c r="I4" i="3"/>
  <c r="C4" i="3"/>
  <c r="V54" i="1"/>
  <c r="T54" i="1"/>
  <c r="S54" i="1"/>
  <c r="R54" i="1"/>
  <c r="I54" i="1"/>
  <c r="AK52" i="1"/>
  <c r="AJ52" i="1"/>
  <c r="AI52" i="1"/>
  <c r="AH52" i="1"/>
  <c r="AG52" i="1"/>
  <c r="AF52" i="1"/>
  <c r="AE52" i="1"/>
  <c r="AD52" i="1"/>
  <c r="Z52" i="1"/>
  <c r="AB52" i="1" s="1"/>
  <c r="Y52" i="1"/>
  <c r="AA52" i="1" s="1"/>
  <c r="AK48" i="1"/>
  <c r="AJ48" i="1"/>
  <c r="AI48" i="1"/>
  <c r="AH48" i="1"/>
  <c r="AG48" i="1"/>
  <c r="AF48" i="1"/>
  <c r="AE48" i="1"/>
  <c r="AD48" i="1"/>
  <c r="Z48" i="1"/>
  <c r="AB48" i="1" s="1"/>
  <c r="Y48" i="1"/>
  <c r="AA48" i="1" s="1"/>
  <c r="AK47" i="1"/>
  <c r="AJ47" i="1"/>
  <c r="AI47" i="1"/>
  <c r="AH47" i="1"/>
  <c r="AG47" i="1"/>
  <c r="AF47" i="1"/>
  <c r="AE47" i="1"/>
  <c r="AD47" i="1"/>
  <c r="Z47" i="1"/>
  <c r="AB47" i="1" s="1"/>
  <c r="Y47" i="1"/>
  <c r="AA47" i="1" s="1"/>
  <c r="AK46" i="1"/>
  <c r="AJ46" i="1"/>
  <c r="AI46" i="1"/>
  <c r="AH46" i="1"/>
  <c r="AG46" i="1"/>
  <c r="AF46" i="1"/>
  <c r="AE46" i="1"/>
  <c r="AD46" i="1"/>
  <c r="Z46" i="1"/>
  <c r="AB46" i="1" s="1"/>
  <c r="Y46" i="1"/>
  <c r="AA46" i="1" s="1"/>
  <c r="AK45" i="1"/>
  <c r="AJ45" i="1"/>
  <c r="AI45" i="1"/>
  <c r="AH45" i="1"/>
  <c r="AG45" i="1"/>
  <c r="AF45" i="1"/>
  <c r="AE45" i="1"/>
  <c r="AD45" i="1"/>
  <c r="Z45" i="1"/>
  <c r="AB45" i="1" s="1"/>
  <c r="Y45" i="1"/>
  <c r="AA45" i="1" s="1"/>
  <c r="AK44" i="1"/>
  <c r="AJ44" i="1"/>
  <c r="AI44" i="1"/>
  <c r="AH44" i="1"/>
  <c r="AG44" i="1"/>
  <c r="AF44" i="1"/>
  <c r="AE44" i="1"/>
  <c r="AD44" i="1"/>
  <c r="Z44" i="1"/>
  <c r="AB44" i="1" s="1"/>
  <c r="Y44" i="1"/>
  <c r="AA44" i="1" s="1"/>
  <c r="N44" i="1"/>
  <c r="N45" i="1" s="1"/>
  <c r="N46" i="1" s="1"/>
  <c r="N47" i="1" s="1"/>
  <c r="N48" i="1" s="1"/>
  <c r="C44" i="1"/>
  <c r="C45" i="1" s="1"/>
  <c r="C46" i="1" s="1"/>
  <c r="C47" i="1" s="1"/>
  <c r="C48" i="1" s="1"/>
  <c r="C49" i="1" s="1"/>
  <c r="V41" i="1"/>
  <c r="T41" i="1"/>
  <c r="S41" i="1"/>
  <c r="R41" i="1"/>
  <c r="K41" i="1"/>
  <c r="AK39" i="1"/>
  <c r="AJ39" i="1"/>
  <c r="AI39" i="1"/>
  <c r="AH39" i="1"/>
  <c r="AG39" i="1"/>
  <c r="AF39" i="1"/>
  <c r="AE39" i="1"/>
  <c r="AD39" i="1"/>
  <c r="Z39" i="1"/>
  <c r="AB39" i="1" s="1"/>
  <c r="Y39" i="1"/>
  <c r="AA39" i="1" s="1"/>
  <c r="AK36" i="1"/>
  <c r="AJ36" i="1"/>
  <c r="AI36" i="1"/>
  <c r="AH36" i="1"/>
  <c r="AG36" i="1"/>
  <c r="AF36" i="1"/>
  <c r="AE36" i="1"/>
  <c r="AD36" i="1"/>
  <c r="Z36" i="1"/>
  <c r="AB36" i="1" s="1"/>
  <c r="Y36" i="1"/>
  <c r="AA36" i="1" s="1"/>
  <c r="AK35" i="1"/>
  <c r="AJ35" i="1"/>
  <c r="AI35" i="1"/>
  <c r="AH35" i="1"/>
  <c r="AG35" i="1"/>
  <c r="AF35" i="1"/>
  <c r="AE35" i="1"/>
  <c r="AD35" i="1"/>
  <c r="Z35" i="1"/>
  <c r="AB35" i="1" s="1"/>
  <c r="Y35" i="1"/>
  <c r="AA35" i="1" s="1"/>
  <c r="AK34" i="1"/>
  <c r="AJ34" i="1"/>
  <c r="AI34" i="1"/>
  <c r="AH34" i="1"/>
  <c r="AG34" i="1"/>
  <c r="AF34" i="1"/>
  <c r="AE34" i="1"/>
  <c r="AD34" i="1"/>
  <c r="Z34" i="1"/>
  <c r="AB34" i="1" s="1"/>
  <c r="Y34" i="1"/>
  <c r="AA34" i="1" s="1"/>
  <c r="AK33" i="1"/>
  <c r="AJ33" i="1"/>
  <c r="AI33" i="1"/>
  <c r="AH33" i="1"/>
  <c r="AG33" i="1"/>
  <c r="AF33" i="1"/>
  <c r="AE33" i="1"/>
  <c r="AD33" i="1"/>
  <c r="Z33" i="1"/>
  <c r="AB33" i="1" s="1"/>
  <c r="Y33" i="1"/>
  <c r="AA33" i="1" s="1"/>
  <c r="AK32" i="1"/>
  <c r="AJ32" i="1"/>
  <c r="AI32" i="1"/>
  <c r="AH32" i="1"/>
  <c r="AG32" i="1"/>
  <c r="AF32" i="1"/>
  <c r="AE32" i="1"/>
  <c r="AD32" i="1"/>
  <c r="Z32" i="1"/>
  <c r="AB32" i="1" s="1"/>
  <c r="Y32" i="1"/>
  <c r="AA32" i="1" s="1"/>
  <c r="N36" i="1"/>
  <c r="C37" i="1"/>
  <c r="V29" i="1"/>
  <c r="T29" i="1"/>
  <c r="S29" i="1"/>
  <c r="R29" i="1"/>
  <c r="I29" i="1"/>
  <c r="H29" i="1"/>
  <c r="AK28" i="1"/>
  <c r="AJ28" i="1"/>
  <c r="AI28" i="1"/>
  <c r="AH28" i="1"/>
  <c r="AG28" i="1"/>
  <c r="AF28" i="1"/>
  <c r="AE28" i="1"/>
  <c r="AD28" i="1"/>
  <c r="Z28" i="1"/>
  <c r="AB28" i="1" s="1"/>
  <c r="Y28" i="1"/>
  <c r="AA28" i="1" s="1"/>
  <c r="AK24" i="1"/>
  <c r="AJ24" i="1"/>
  <c r="AI24" i="1"/>
  <c r="AH24" i="1"/>
  <c r="AG24" i="1"/>
  <c r="AF24" i="1"/>
  <c r="AE24" i="1"/>
  <c r="AD24" i="1"/>
  <c r="Z24" i="1"/>
  <c r="AB24" i="1" s="1"/>
  <c r="Y24" i="1"/>
  <c r="AA24" i="1" s="1"/>
  <c r="AK23" i="1"/>
  <c r="AJ23" i="1"/>
  <c r="AI23" i="1"/>
  <c r="AH23" i="1"/>
  <c r="AG23" i="1"/>
  <c r="AF23" i="1"/>
  <c r="AE23" i="1"/>
  <c r="AD23" i="1"/>
  <c r="Z23" i="1"/>
  <c r="AB23" i="1" s="1"/>
  <c r="Y23" i="1"/>
  <c r="AA23" i="1" s="1"/>
  <c r="AK22" i="1"/>
  <c r="AJ22" i="1"/>
  <c r="AI22" i="1"/>
  <c r="AH22" i="1"/>
  <c r="AG22" i="1"/>
  <c r="AF22" i="1"/>
  <c r="AE22" i="1"/>
  <c r="AD22" i="1"/>
  <c r="Z22" i="1"/>
  <c r="AB22" i="1" s="1"/>
  <c r="Y22" i="1"/>
  <c r="AA22" i="1" s="1"/>
  <c r="AK21" i="1"/>
  <c r="AJ21" i="1"/>
  <c r="AI21" i="1"/>
  <c r="AH21" i="1"/>
  <c r="AG21" i="1"/>
  <c r="AF21" i="1"/>
  <c r="AE21" i="1"/>
  <c r="AD21" i="1"/>
  <c r="Z21" i="1"/>
  <c r="AB21" i="1" s="1"/>
  <c r="Y21" i="1"/>
  <c r="AA21" i="1" s="1"/>
  <c r="AK20" i="1"/>
  <c r="AJ20" i="1"/>
  <c r="AI20" i="1"/>
  <c r="AH20" i="1"/>
  <c r="AG20" i="1"/>
  <c r="AF20" i="1"/>
  <c r="AE20" i="1"/>
  <c r="AD20" i="1"/>
  <c r="Z20" i="1"/>
  <c r="AB20" i="1" s="1"/>
  <c r="Y20" i="1"/>
  <c r="AA20" i="1" s="1"/>
  <c r="AK19" i="1"/>
  <c r="AJ19" i="1"/>
  <c r="AI19" i="1"/>
  <c r="AH19" i="1"/>
  <c r="AG19" i="1"/>
  <c r="AF19" i="1"/>
  <c r="AE19" i="1"/>
  <c r="AD19" i="1"/>
  <c r="Z19" i="1"/>
  <c r="AB19" i="1" s="1"/>
  <c r="Y19" i="1"/>
  <c r="AA19" i="1" s="1"/>
  <c r="AK18" i="1"/>
  <c r="AJ18" i="1"/>
  <c r="AI18" i="1"/>
  <c r="AH18" i="1"/>
  <c r="AG18" i="1"/>
  <c r="AF18" i="1"/>
  <c r="AE18" i="1"/>
  <c r="AD18" i="1"/>
  <c r="Z18" i="1"/>
  <c r="AB18" i="1" s="1"/>
  <c r="Y18" i="1"/>
  <c r="AA18" i="1" s="1"/>
  <c r="N18" i="1"/>
  <c r="N19" i="1" s="1"/>
  <c r="N20" i="1" s="1"/>
  <c r="N21" i="1" s="1"/>
  <c r="N22" i="1" s="1"/>
  <c r="N23" i="1" s="1"/>
  <c r="N24" i="1" s="1"/>
  <c r="C18" i="1"/>
  <c r="C19" i="1" s="1"/>
  <c r="C20" i="1" s="1"/>
  <c r="C21" i="1" s="1"/>
  <c r="C22" i="1" s="1"/>
  <c r="C23" i="1" s="1"/>
  <c r="C24" i="1" s="1"/>
  <c r="C25" i="1" s="1"/>
  <c r="K15" i="1"/>
  <c r="I15" i="1"/>
  <c r="H15" i="1"/>
  <c r="G15" i="1"/>
  <c r="AK11" i="1"/>
  <c r="AJ11" i="1"/>
  <c r="AI11" i="1"/>
  <c r="AH11" i="1"/>
  <c r="AG11" i="1"/>
  <c r="AF11" i="1"/>
  <c r="AE11" i="1"/>
  <c r="AD11" i="1"/>
  <c r="Z11" i="1"/>
  <c r="AB11" i="1" s="1"/>
  <c r="Y11" i="1"/>
  <c r="AA11" i="1" s="1"/>
  <c r="AK10" i="1"/>
  <c r="AJ10" i="1"/>
  <c r="AI10" i="1"/>
  <c r="AH10" i="1"/>
  <c r="AG10" i="1"/>
  <c r="AF10" i="1"/>
  <c r="AE10" i="1"/>
  <c r="AD10" i="1"/>
  <c r="Z10" i="1"/>
  <c r="AB10" i="1" s="1"/>
  <c r="Y10" i="1"/>
  <c r="AA10" i="1" s="1"/>
  <c r="AK9" i="1"/>
  <c r="AJ9" i="1"/>
  <c r="AI9" i="1"/>
  <c r="AH9" i="1"/>
  <c r="AG9" i="1"/>
  <c r="AF9" i="1"/>
  <c r="AE9" i="1"/>
  <c r="AD9" i="1"/>
  <c r="Z9" i="1"/>
  <c r="AB9" i="1" s="1"/>
  <c r="Y9" i="1"/>
  <c r="AA9" i="1" s="1"/>
  <c r="AK8" i="1"/>
  <c r="AJ8" i="1"/>
  <c r="AI8" i="1"/>
  <c r="AH8" i="1"/>
  <c r="AG8" i="1"/>
  <c r="AF8" i="1"/>
  <c r="AE8" i="1"/>
  <c r="AD8" i="1"/>
  <c r="Z8" i="1"/>
  <c r="AB8" i="1" s="1"/>
  <c r="Y8" i="1"/>
  <c r="AA8" i="1" s="1"/>
  <c r="AK7" i="1"/>
  <c r="AJ7" i="1"/>
  <c r="AI7" i="1"/>
  <c r="AH7" i="1"/>
  <c r="AG7" i="1"/>
  <c r="AF7" i="1"/>
  <c r="AE7" i="1"/>
  <c r="AD7" i="1"/>
  <c r="Z7" i="1"/>
  <c r="AB7" i="1" s="1"/>
  <c r="Y7" i="1"/>
  <c r="AA7" i="1" s="1"/>
  <c r="AK6" i="1"/>
  <c r="AJ6" i="1"/>
  <c r="AI6" i="1"/>
  <c r="AH6" i="1"/>
  <c r="AG6" i="1"/>
  <c r="AF6" i="1"/>
  <c r="AE6" i="1"/>
  <c r="AD6" i="1"/>
  <c r="Z6" i="1"/>
  <c r="AB6" i="1" s="1"/>
  <c r="Y6" i="1"/>
  <c r="AA6" i="1" s="1"/>
  <c r="AK5" i="1"/>
  <c r="AJ5" i="1"/>
  <c r="AI5" i="1"/>
  <c r="AH5" i="1"/>
  <c r="AG5" i="1"/>
  <c r="AF5" i="1"/>
  <c r="AE5" i="1"/>
  <c r="AD5" i="1"/>
  <c r="Z5" i="1"/>
  <c r="AB5" i="1" s="1"/>
  <c r="Y5" i="1"/>
  <c r="AA5" i="1" s="1"/>
  <c r="AK4" i="1"/>
  <c r="AJ4" i="1"/>
  <c r="AI4" i="1"/>
  <c r="AH4" i="1"/>
  <c r="AG4" i="1"/>
  <c r="AF4" i="1"/>
  <c r="AE4" i="1"/>
  <c r="AD4" i="1"/>
  <c r="Z4" i="1"/>
  <c r="AB4" i="1" s="1"/>
  <c r="Y4" i="1"/>
  <c r="AA4" i="1" s="1"/>
  <c r="N4" i="1"/>
  <c r="N5" i="1" s="1"/>
  <c r="N6" i="1" s="1"/>
  <c r="N7" i="1" s="1"/>
  <c r="N8" i="1" s="1"/>
  <c r="N9" i="1" s="1"/>
  <c r="N10" i="1" s="1"/>
  <c r="N11" i="1" s="1"/>
  <c r="C4" i="1"/>
  <c r="C5" i="1" s="1"/>
  <c r="P15" i="3" l="1"/>
  <c r="I53" i="3"/>
  <c r="S53" i="3"/>
  <c r="F28" i="3"/>
  <c r="P28" i="3" s="1"/>
  <c r="F41" i="3" s="1"/>
  <c r="P41" i="3" s="1"/>
  <c r="F54" i="3" s="1"/>
  <c r="P54" i="3" s="1"/>
  <c r="T15" i="3"/>
  <c r="J28" i="3" s="1"/>
  <c r="T28" i="3" s="1"/>
  <c r="C6" i="1"/>
  <c r="C7" i="1" s="1"/>
  <c r="C8" i="1" s="1"/>
  <c r="C9" i="1" s="1"/>
  <c r="C10" i="1" s="1"/>
  <c r="C11" i="1" s="1"/>
  <c r="C12" i="1" s="1"/>
  <c r="I14" i="3"/>
  <c r="R1" i="3"/>
  <c r="S40" i="3"/>
  <c r="J41" i="3"/>
  <c r="T41" i="3" s="1"/>
  <c r="J54" i="3" s="1"/>
  <c r="T54" i="3" s="1"/>
  <c r="T1" i="3"/>
  <c r="I27" i="3"/>
  <c r="V56" i="1"/>
  <c r="U29" i="1"/>
  <c r="S1" i="1"/>
  <c r="R1" i="1"/>
  <c r="T1" i="1"/>
  <c r="J15" i="1"/>
  <c r="J16" i="1" s="1"/>
  <c r="U16" i="1" s="1"/>
  <c r="J30" i="1" s="1"/>
  <c r="R56" i="1"/>
  <c r="S56" i="1"/>
  <c r="V1" i="1"/>
  <c r="I15" i="3"/>
  <c r="AA1" i="1"/>
  <c r="Z1" i="3"/>
  <c r="AB1" i="1"/>
  <c r="T56" i="1"/>
  <c r="I16" i="1"/>
  <c r="H16" i="1"/>
  <c r="U54" i="1"/>
  <c r="K16" i="1"/>
  <c r="G16" i="1"/>
  <c r="I40" i="3"/>
  <c r="U41" i="1"/>
  <c r="S14" i="3"/>
  <c r="S1" i="3" s="1"/>
  <c r="Q55" i="3"/>
  <c r="P1" i="3"/>
  <c r="G15" i="3"/>
  <c r="Q15" i="3" s="1"/>
  <c r="G28" i="3" s="1"/>
  <c r="Q28" i="3" s="1"/>
  <c r="G41" i="3" s="1"/>
  <c r="Q41" i="3" s="1"/>
  <c r="G54" i="3" s="1"/>
  <c r="Q54" i="3" s="1"/>
  <c r="S27" i="3"/>
  <c r="Q1" i="3"/>
  <c r="Y1" i="3"/>
  <c r="R55" i="3"/>
  <c r="H15" i="3"/>
  <c r="R15" i="3" s="1"/>
  <c r="H28" i="3" s="1"/>
  <c r="R28" i="3" s="1"/>
  <c r="H41" i="3" s="1"/>
  <c r="R41" i="3" s="1"/>
  <c r="H54" i="3" s="1"/>
  <c r="R54" i="3" s="1"/>
  <c r="P55" i="3"/>
  <c r="T55" i="3"/>
  <c r="S55" i="3" l="1"/>
  <c r="S16" i="1"/>
  <c r="H30" i="1" s="1"/>
  <c r="S30" i="1" s="1"/>
  <c r="H42" i="1" s="1"/>
  <c r="S42" i="1" s="1"/>
  <c r="H55" i="1" s="1"/>
  <c r="S55" i="1" s="1"/>
  <c r="T16" i="1"/>
  <c r="I30" i="1" s="1"/>
  <c r="T30" i="1" s="1"/>
  <c r="I42" i="1" s="1"/>
  <c r="T42" i="1" s="1"/>
  <c r="I55" i="1" s="1"/>
  <c r="T55" i="1" s="1"/>
  <c r="V16" i="1"/>
  <c r="K30" i="1" s="1"/>
  <c r="V30" i="1" s="1"/>
  <c r="K42" i="1" s="1"/>
  <c r="V42" i="1" s="1"/>
  <c r="K55" i="1" s="1"/>
  <c r="V55" i="1" s="1"/>
  <c r="R16" i="1"/>
  <c r="G30" i="1" s="1"/>
  <c r="R30" i="1" s="1"/>
  <c r="G42" i="1" s="1"/>
  <c r="R42" i="1" s="1"/>
  <c r="G55" i="1" s="1"/>
  <c r="R55" i="1" s="1"/>
  <c r="U30" i="1"/>
  <c r="J42" i="1" s="1"/>
  <c r="U42" i="1" s="1"/>
  <c r="J55" i="1" s="1"/>
  <c r="U55" i="1" s="1"/>
  <c r="U1" i="1"/>
  <c r="U56" i="1"/>
  <c r="S57" i="3"/>
  <c r="V1" i="3"/>
  <c r="S58" i="3" s="1"/>
  <c r="S15" i="3"/>
  <c r="I28" i="3" s="1"/>
  <c r="S28" i="3" s="1"/>
  <c r="I41" i="3" s="1"/>
  <c r="S41" i="3" s="1"/>
  <c r="I54" i="3" s="1"/>
  <c r="S54" i="3" s="1"/>
  <c r="X1" i="1"/>
  <c r="U59" i="1" s="1"/>
</calcChain>
</file>

<file path=xl/sharedStrings.xml><?xml version="1.0" encoding="utf-8"?>
<sst xmlns="http://schemas.openxmlformats.org/spreadsheetml/2006/main" count="623" uniqueCount="291">
  <si>
    <t>GENEL TOPLAM &gt;&gt;</t>
  </si>
  <si>
    <t>bölüm</t>
  </si>
  <si>
    <t>fakülte</t>
  </si>
  <si>
    <t>üniversite</t>
  </si>
  <si>
    <t>STAJ</t>
  </si>
  <si>
    <t>YY</t>
  </si>
  <si>
    <t>No</t>
  </si>
  <si>
    <t>Ders Kodu</t>
  </si>
  <si>
    <t>Ders Adı</t>
  </si>
  <si>
    <t>T</t>
  </si>
  <si>
    <t>U</t>
  </si>
  <si>
    <t>L</t>
  </si>
  <si>
    <t>K</t>
  </si>
  <si>
    <t>AKTS</t>
  </si>
  <si>
    <t>Ön Şart</t>
  </si>
  <si>
    <t>GÜZ</t>
  </si>
  <si>
    <t>BAHAR</t>
  </si>
  <si>
    <t>1.SINIF</t>
  </si>
  <si>
    <t>1. Yarıyıl</t>
  </si>
  <si>
    <t>2. Yarıyıl</t>
  </si>
  <si>
    <t>UOZTD1</t>
  </si>
  <si>
    <t>Türk Dili I</t>
  </si>
  <si>
    <t>UOD102</t>
  </si>
  <si>
    <t>Kariyer Planlama</t>
  </si>
  <si>
    <t>UOZYD1</t>
  </si>
  <si>
    <t>Yabancı Dil I</t>
  </si>
  <si>
    <t>UOZTD2</t>
  </si>
  <si>
    <t>Türk Dili II</t>
  </si>
  <si>
    <t>UOZYD2</t>
  </si>
  <si>
    <t>Yabancı Dil II</t>
  </si>
  <si>
    <t xml:space="preserve">Yarıyıl Toplam </t>
  </si>
  <si>
    <t xml:space="preserve">Birikimli Toplam </t>
  </si>
  <si>
    <t>2.SINIF</t>
  </si>
  <si>
    <t>3. Yarıyıl</t>
  </si>
  <si>
    <t>4. Yarıyıl</t>
  </si>
  <si>
    <t>UOZTA1</t>
  </si>
  <si>
    <t>Atatürk İlkeleri ve İnkılap Tarihi I</t>
  </si>
  <si>
    <t>UOZTA2</t>
  </si>
  <si>
    <t>Atatürk İlkeleri ve İnkılap Tarihi II</t>
  </si>
  <si>
    <t>3.SINIF</t>
  </si>
  <si>
    <t>5. Yarıyıl</t>
  </si>
  <si>
    <t>6. Yarıyıl</t>
  </si>
  <si>
    <t>4.SINIF</t>
  </si>
  <si>
    <t>7. Yarıyıl</t>
  </si>
  <si>
    <t>8. Yarıyıl</t>
  </si>
  <si>
    <t xml:space="preserve">Birikimli ve GENEL TOPLAM </t>
  </si>
  <si>
    <t>Seçmeli Dersler AKTS Genel Toplamı &gt;&gt;</t>
  </si>
  <si>
    <t>Seçmeli Dersler AKTS Genel Oranı &gt;&gt;</t>
  </si>
  <si>
    <t>KISALTMALAR ve AÇIKLAMALAR</t>
  </si>
  <si>
    <t>Teorik Ders Saati</t>
  </si>
  <si>
    <t>Uygulamalı Ders Saati</t>
  </si>
  <si>
    <t>Laboratıvar Ders Saati</t>
  </si>
  <si>
    <t>UOD</t>
  </si>
  <si>
    <t>Üniversite Ortak Dersleri</t>
  </si>
  <si>
    <t>Avrupa Kredi Transfer Sistemi</t>
  </si>
  <si>
    <t>UOZ</t>
  </si>
  <si>
    <t>Üniversite Ortak Zorunlu Dersleri</t>
  </si>
  <si>
    <t>USD</t>
  </si>
  <si>
    <t>Üniversite Seçmeli Dersleri</t>
  </si>
  <si>
    <t>ERZURUM TEKNİK ÜNİVERSİTESİ - AAAAA FAKÜLTESİ
AAAAAAA BÖLÜMÜ - 2020 LİSANS MÜFREDATI</t>
  </si>
  <si>
    <t xml:space="preserve"> </t>
  </si>
  <si>
    <t>USD251</t>
  </si>
  <si>
    <t>USD252</t>
  </si>
  <si>
    <t xml:space="preserve">Course Name </t>
  </si>
  <si>
    <t>Foreign Language I</t>
  </si>
  <si>
    <t>Turkish Language II</t>
  </si>
  <si>
    <t>Foreign Language II</t>
  </si>
  <si>
    <t>Career Planning</t>
  </si>
  <si>
    <t xml:space="preserve">* Bölüm Seçmeli Ders I grubu altında 2 bölüm seçmeli dersi alınacaktır. </t>
  </si>
  <si>
    <t>Ulusal Kredi</t>
  </si>
  <si>
    <t xml:space="preserve">ERZURUM TEKNİK ÜNİVERSİTESİ - FEN FAKÜLTESİ
MOLEKÜLER BİYOLOJİ VE GENETİK BÖLÜMÜ - 2025 LİSANS MÜFREDATI (2025 ve sonrası girişli öğrenciler için uygulanacak) </t>
  </si>
  <si>
    <t>MBG101</t>
  </si>
  <si>
    <t>Genel Biyoloji I</t>
  </si>
  <si>
    <t xml:space="preserve">General Biology I </t>
  </si>
  <si>
    <t>MBG103</t>
  </si>
  <si>
    <t>Genel Biyoloji Laboratuvarı I</t>
  </si>
  <si>
    <t>General Biology Lab I</t>
  </si>
  <si>
    <t>MBG105</t>
  </si>
  <si>
    <t>Genel Kimya I</t>
  </si>
  <si>
    <t>General Chemistry I</t>
  </si>
  <si>
    <t>MBG107</t>
  </si>
  <si>
    <t xml:space="preserve">Genel Kimya Laboratuvarı </t>
  </si>
  <si>
    <t xml:space="preserve">General Chemistry Laboratory </t>
  </si>
  <si>
    <t>MBG109</t>
  </si>
  <si>
    <t>Matematik</t>
  </si>
  <si>
    <t>Calculus</t>
  </si>
  <si>
    <t>MBG111</t>
  </si>
  <si>
    <t>İş Sağlığı ve Güvenliği I</t>
  </si>
  <si>
    <t>Occupational Health and Safety I</t>
  </si>
  <si>
    <t>MBG113</t>
  </si>
  <si>
    <t>Üniversite Kültürü I</t>
  </si>
  <si>
    <t>University Culture I</t>
  </si>
  <si>
    <t>İletişim Becerileri</t>
  </si>
  <si>
    <t>Communication Skills</t>
  </si>
  <si>
    <t xml:space="preserve">Turkish Language I </t>
  </si>
  <si>
    <t>Principles of Atatürk and Modern
Turkish History I</t>
  </si>
  <si>
    <t>MBG102</t>
  </si>
  <si>
    <t>Genel Biyoloji II</t>
  </si>
  <si>
    <t>General Biology II</t>
  </si>
  <si>
    <t>MBG104</t>
  </si>
  <si>
    <t>Genel Biyoloji Laboratuvarı II</t>
  </si>
  <si>
    <t>General Biology Lab II</t>
  </si>
  <si>
    <t>MBG106</t>
  </si>
  <si>
    <t xml:space="preserve">Genel Kimya II </t>
  </si>
  <si>
    <t xml:space="preserve">General Chemistry II </t>
  </si>
  <si>
    <t>MBG108</t>
  </si>
  <si>
    <t>Fizik</t>
  </si>
  <si>
    <t xml:space="preserve"> Physics</t>
  </si>
  <si>
    <t>MBG110</t>
  </si>
  <si>
    <t xml:space="preserve">Temel Bilgi Teknolojileri ve Veri Analizi </t>
  </si>
  <si>
    <t>Basic Information Technologies and Data Analysis</t>
  </si>
  <si>
    <t>MBG112</t>
  </si>
  <si>
    <t>İş Sağlığı ve Güvenliği II</t>
  </si>
  <si>
    <t>Occupational Health and Safety II</t>
  </si>
  <si>
    <t>MBG114</t>
  </si>
  <si>
    <t>Üniversite Kültürü II</t>
  </si>
  <si>
    <t>University Culture II</t>
  </si>
  <si>
    <t>Principles of Atatürk and Modern Turkish History II</t>
  </si>
  <si>
    <t>MBG201</t>
  </si>
  <si>
    <t xml:space="preserve">Moleküler Hücre Biyolojisi </t>
  </si>
  <si>
    <t xml:space="preserve">Molecular Cell Biology </t>
  </si>
  <si>
    <t>MBG203</t>
  </si>
  <si>
    <t xml:space="preserve">Moleküler Hücre Biyolojisi Laboratuvarı </t>
  </si>
  <si>
    <t xml:space="preserve">Molecular Cell Biology Lab </t>
  </si>
  <si>
    <t>MBG205</t>
  </si>
  <si>
    <t>Organik Kimya</t>
  </si>
  <si>
    <t>Organic Chemistry</t>
  </si>
  <si>
    <t>MBG207</t>
  </si>
  <si>
    <t>Organik Kimya Laboratuvarı</t>
  </si>
  <si>
    <t xml:space="preserve">Organic Chemistry Lab. </t>
  </si>
  <si>
    <t>MBG209</t>
  </si>
  <si>
    <t>Temel Genetik</t>
  </si>
  <si>
    <t>Basic Genetics</t>
  </si>
  <si>
    <t>MBG211</t>
  </si>
  <si>
    <t xml:space="preserve">Genetik Laboratuvarı </t>
  </si>
  <si>
    <t xml:space="preserve">Genetics Lab. </t>
  </si>
  <si>
    <t>MBG215</t>
  </si>
  <si>
    <t>İngilizce Okuma, Yazma ve Konuşma I</t>
  </si>
  <si>
    <t>English Reading, Writing and Speaking I</t>
  </si>
  <si>
    <t>MBS 217</t>
  </si>
  <si>
    <t>Proje Döngü Yönetimi</t>
  </si>
  <si>
    <t>Project Cycle Management</t>
  </si>
  <si>
    <t>MBS201</t>
  </si>
  <si>
    <t>Bölüm Seçmeli Ders I</t>
  </si>
  <si>
    <t>Departmental Elective Course I</t>
  </si>
  <si>
    <t>Üniversite Seçmeli Ders I</t>
  </si>
  <si>
    <t>University Elective Course I</t>
  </si>
  <si>
    <t>MBG202</t>
  </si>
  <si>
    <t>Moleküler Genetik</t>
  </si>
  <si>
    <t>Molecular Genetics</t>
  </si>
  <si>
    <t>MBG204</t>
  </si>
  <si>
    <t>Bitki Biyoteknolojisi ve Genetiği</t>
  </si>
  <si>
    <t>Plant Biotechnology and Genetics</t>
  </si>
  <si>
    <t>MBG206</t>
  </si>
  <si>
    <t>Moleküler Mikrobiyoloji</t>
  </si>
  <si>
    <t>Molecular Microbiology</t>
  </si>
  <si>
    <t>MBG208</t>
  </si>
  <si>
    <t>Molekülar Mikrobiyoloji Lab.</t>
  </si>
  <si>
    <t xml:space="preserve">Molecular Microbiology Lab. </t>
  </si>
  <si>
    <t>MBG210</t>
  </si>
  <si>
    <t>Biyoistatistik</t>
  </si>
  <si>
    <t>Biostatistics</t>
  </si>
  <si>
    <t>MBG212</t>
  </si>
  <si>
    <t>İngilizce Okuma, Yazma ve Konuşma II</t>
  </si>
  <si>
    <t>English Reading, Writing and Speaking II</t>
  </si>
  <si>
    <t>MBS202</t>
  </si>
  <si>
    <t>Bölüm Seçmeli Ders II</t>
  </si>
  <si>
    <t>Departmental Elective Course II</t>
  </si>
  <si>
    <t>MBS204</t>
  </si>
  <si>
    <t>Bölüm Seçmeli Ders III</t>
  </si>
  <si>
    <t>Departmental Elective Course III</t>
  </si>
  <si>
    <t>MBS206</t>
  </si>
  <si>
    <t>Bölüm Seçmeli Ders IV</t>
  </si>
  <si>
    <t>Departmental Elective Course IV</t>
  </si>
  <si>
    <t>Üniversite Seçmeli Ders II</t>
  </si>
  <si>
    <t>University Elective Course II</t>
  </si>
  <si>
    <t>MBG301</t>
  </si>
  <si>
    <t>Moleküler Biyolojide Kullanılan Yöntemler I</t>
  </si>
  <si>
    <t>Techniques of Molecular Biology I</t>
  </si>
  <si>
    <t>MBG303</t>
  </si>
  <si>
    <t>Moleküler Biyolojide Kullanılan Yöntemler Laboratuvarı I</t>
  </si>
  <si>
    <t>Techniques of Molecular Biology Lab I</t>
  </si>
  <si>
    <t>KIM305</t>
  </si>
  <si>
    <t>Biyokimya I</t>
  </si>
  <si>
    <t>Biochemistry I</t>
  </si>
  <si>
    <t>KIM307</t>
  </si>
  <si>
    <t>Biyokimya Laboratuvarı</t>
  </si>
  <si>
    <t xml:space="preserve">Biochemistry Lab. </t>
  </si>
  <si>
    <t>MBG309</t>
  </si>
  <si>
    <t>Moleküler Biyoloji I</t>
  </si>
  <si>
    <t>Molecular Biology I</t>
  </si>
  <si>
    <t>MBG311</t>
  </si>
  <si>
    <t>Moleküler Biyoteknoloji</t>
  </si>
  <si>
    <t xml:space="preserve">Molecular Biotechnology </t>
  </si>
  <si>
    <t>MBS301</t>
  </si>
  <si>
    <t>Bölüm Seçmeli Ders V</t>
  </si>
  <si>
    <t>Departmental Elective Course V</t>
  </si>
  <si>
    <t>MBS321</t>
  </si>
  <si>
    <t>Bölüm Seçmeli Ders VI</t>
  </si>
  <si>
    <t>Departmental Elective Course VI</t>
  </si>
  <si>
    <t>MBG302</t>
  </si>
  <si>
    <t>Moleküler Biyolojide Kullanılan Yöntemler II</t>
  </si>
  <si>
    <t>Techniques of Molecular Biology II</t>
  </si>
  <si>
    <t>MBG304</t>
  </si>
  <si>
    <t>Moleküler Biyolojide Kullanılan Yöntemler Laboratuvarı II</t>
  </si>
  <si>
    <t>Techniques of Molecular Biology Lab II</t>
  </si>
  <si>
    <t>MBG306</t>
  </si>
  <si>
    <t>İnsan Fizyolojisi</t>
  </si>
  <si>
    <t>Human Physiology</t>
  </si>
  <si>
    <t>KIM308</t>
  </si>
  <si>
    <t>Biyokimya II</t>
  </si>
  <si>
    <t>Biochemistry II</t>
  </si>
  <si>
    <t>MBG310</t>
  </si>
  <si>
    <t>Moleküler Biyoloji II</t>
  </si>
  <si>
    <t>Molecular Biology II</t>
  </si>
  <si>
    <t>MBG312</t>
  </si>
  <si>
    <t>Moleküler Ekoloji</t>
  </si>
  <si>
    <t>Molecular Ecology</t>
  </si>
  <si>
    <t>MBS302</t>
  </si>
  <si>
    <t>Bölüm Seçmeli Ders VII</t>
  </si>
  <si>
    <t>Departmental Elective Course VII</t>
  </si>
  <si>
    <t>MBS322</t>
  </si>
  <si>
    <t>Bölüm Seçmeli Ders VIII</t>
  </si>
  <si>
    <t>Departmental Elective Course VIII</t>
  </si>
  <si>
    <t>-</t>
  </si>
  <si>
    <t>MBG401</t>
  </si>
  <si>
    <t xml:space="preserve">Biyoinformatik </t>
  </si>
  <si>
    <t>Bioinformatics</t>
  </si>
  <si>
    <t>MBG403</t>
  </si>
  <si>
    <t xml:space="preserve">Evrim ve Biyoçeşitlilik </t>
  </si>
  <si>
    <t>Evolution and Biodiversity</t>
  </si>
  <si>
    <t>MBG407</t>
  </si>
  <si>
    <t>Araştırma Geliştirme Uygulamaları</t>
  </si>
  <si>
    <t>Research and Development Applications</t>
  </si>
  <si>
    <t>MBG409</t>
  </si>
  <si>
    <t>Staj</t>
  </si>
  <si>
    <t>Internship</t>
  </si>
  <si>
    <t>MBG411</t>
  </si>
  <si>
    <t>Girişimcilik</t>
  </si>
  <si>
    <t xml:space="preserve">Entrepreneurship	</t>
  </si>
  <si>
    <t>MBS401</t>
  </si>
  <si>
    <t>Bölüm Seçmeli Ders IX</t>
  </si>
  <si>
    <t>Departmental Elective Course IX</t>
  </si>
  <si>
    <t>MBS421</t>
  </si>
  <si>
    <t>Bölüm Seçmeli Ders X</t>
  </si>
  <si>
    <t>Departmental Elective Course X</t>
  </si>
  <si>
    <t>MBS441</t>
  </si>
  <si>
    <t>Bölüm Seçmeli Ders XI</t>
  </si>
  <si>
    <t>Departmental Elective Course XI</t>
  </si>
  <si>
    <t>MBS451</t>
  </si>
  <si>
    <t>Bölüm Seçmeli Ders XII</t>
  </si>
  <si>
    <t>Departmental Elective Course XII</t>
  </si>
  <si>
    <t>2.,5</t>
  </si>
  <si>
    <t>MBG402</t>
  </si>
  <si>
    <t>Biyoetik</t>
  </si>
  <si>
    <t>Bioetics</t>
  </si>
  <si>
    <t>MBG404</t>
  </si>
  <si>
    <t>Bitirme Tezi</t>
  </si>
  <si>
    <t>Graduation Thesis</t>
  </si>
  <si>
    <t>MBG406</t>
  </si>
  <si>
    <t>Uygulamalı Biyoinformatik</t>
  </si>
  <si>
    <t>Applied Bioinformatics</t>
  </si>
  <si>
    <t>MBG408</t>
  </si>
  <si>
    <t>Moleküler Biyoloji ve Genetik Seminerleri</t>
  </si>
  <si>
    <t>Seminars on Molecular Biology and Genetics</t>
  </si>
  <si>
    <t>MBG410</t>
  </si>
  <si>
    <t>İş Hayatı ve İngilizce</t>
  </si>
  <si>
    <t>Occupation and English</t>
  </si>
  <si>
    <t>MBG412</t>
  </si>
  <si>
    <t>Popülasyon Genetiği</t>
  </si>
  <si>
    <t>Population Genetics</t>
  </si>
  <si>
    <t>MBS402</t>
  </si>
  <si>
    <t>Bölüm Seçmeli Ders XIII</t>
  </si>
  <si>
    <t>Departmental Elective Course XIII</t>
  </si>
  <si>
    <t>MBS422</t>
  </si>
  <si>
    <t>Bölüm Seçmeli Ders XIV</t>
  </si>
  <si>
    <t>Departmental Elective Course XIV</t>
  </si>
  <si>
    <t>MBS444</t>
  </si>
  <si>
    <t>Bölüm Seçmeli Ders XV</t>
  </si>
  <si>
    <t>Departmental Elective Course XV</t>
  </si>
  <si>
    <t>ÖN ŞART</t>
  </si>
  <si>
    <t xml:space="preserve">* Bölüm Seçmeli Ders II grubu altında 1; III grubu altında 2; IV grubu altında 3 bölüm seçmeli dersi alınacaktır. </t>
  </si>
  <si>
    <t xml:space="preserve">* Bölüm Seçmeli Ders V grubu altında 4;VI grubu altında 3 bölüm seçmeli dersi alınacaktır. </t>
  </si>
  <si>
    <t xml:space="preserve">* Bölüm Seçmeli Ders VII ve VIII grubu altında 4 bölüm seçmeli dersi alınacaktır. </t>
  </si>
  <si>
    <t>;</t>
  </si>
  <si>
    <t xml:space="preserve">* Bölüm Seçmeli Ders IX, X ve XI grubu altında 3; XII grubu altında 1 bölüm seçmeli dersi alınacaktır. </t>
  </si>
  <si>
    <t xml:space="preserve">* Bölüm Seçmeli Ders XIII ve XIV grubu altında 3; XV grubu altında 4 bölüm seçmeli dersi alınacaktır. </t>
  </si>
  <si>
    <t>MBG</t>
  </si>
  <si>
    <t>MBS</t>
  </si>
  <si>
    <t>Moleküler Biyoloji ve Genetik Bölümü Dersleri</t>
  </si>
  <si>
    <t>Moleküler Biyoloji ve Genetik Bölümü Seçmeli Dersleri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</si>
</sst>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Arial"/>
    </font>
    <font>
      <b/>
      <sz val="10"/>
      <color rgb="FFC00000"/>
      <name val="Arial Narrow"/>
      <family val="2"/>
      <charset val="162"/>
    </font>
    <font>
      <b/>
      <sz val="11"/>
      <color rgb="FFC00000"/>
      <name val="Arial Narrow"/>
      <family val="2"/>
      <charset val="162"/>
    </font>
    <font>
      <b/>
      <sz val="11"/>
      <color rgb="FF0000FF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70C0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9"/>
      <color rgb="FFC00000"/>
      <name val="Arial Narrow"/>
      <family val="2"/>
      <charset val="162"/>
    </font>
    <font>
      <b/>
      <sz val="9"/>
      <color rgb="FF0000FF"/>
      <name val="Arial Narrow"/>
      <family val="2"/>
      <charset val="162"/>
    </font>
    <font>
      <sz val="9"/>
      <color theme="1"/>
      <name val="Arial Narrow"/>
      <family val="2"/>
      <charset val="162"/>
    </font>
    <font>
      <sz val="11"/>
      <name val="Arial"/>
      <family val="2"/>
      <charset val="162"/>
    </font>
    <font>
      <sz val="9"/>
      <color rgb="FFC00000"/>
      <name val="Arial Narrow"/>
      <family val="2"/>
      <charset val="162"/>
    </font>
    <font>
      <sz val="9"/>
      <color rgb="FF000000"/>
      <name val="Arial Narrow"/>
      <family val="2"/>
      <charset val="162"/>
    </font>
    <font>
      <sz val="11"/>
      <color theme="1"/>
      <name val="Arial Narrow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0000"/>
      <name val="Arial Narrow"/>
      <family val="2"/>
      <charset val="162"/>
    </font>
    <font>
      <sz val="10"/>
      <color rgb="FFC00000"/>
      <name val="Arial Narrow"/>
      <family val="2"/>
      <charset val="162"/>
    </font>
    <font>
      <sz val="10"/>
      <color theme="1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9"/>
      <color theme="1"/>
      <name val="Cambria"/>
      <family val="1"/>
      <charset val="162"/>
    </font>
    <font>
      <b/>
      <sz val="9"/>
      <color rgb="FFC00000"/>
      <name val="Cambria"/>
      <family val="1"/>
      <charset val="162"/>
    </font>
    <font>
      <b/>
      <sz val="9"/>
      <color rgb="FF0000FF"/>
      <name val="Cambria"/>
      <family val="1"/>
      <charset val="162"/>
    </font>
    <font>
      <sz val="9"/>
      <color theme="1"/>
      <name val="Cambria"/>
      <family val="1"/>
      <charset val="162"/>
    </font>
    <font>
      <sz val="9"/>
      <color rgb="FFC00000"/>
      <name val="Cambria"/>
      <family val="1"/>
      <charset val="162"/>
    </font>
    <font>
      <sz val="9"/>
      <color rgb="FF000000"/>
      <name val="Cambria"/>
      <family val="1"/>
      <charset val="162"/>
    </font>
    <font>
      <b/>
      <sz val="9"/>
      <name val="Cambria"/>
      <family val="1"/>
      <charset val="162"/>
    </font>
    <font>
      <sz val="9"/>
      <name val="Cambria"/>
      <family val="1"/>
      <charset val="162"/>
    </font>
    <font>
      <b/>
      <sz val="9"/>
      <color rgb="FF0070C0"/>
      <name val="Cambria"/>
      <family val="1"/>
      <charset val="162"/>
    </font>
    <font>
      <b/>
      <sz val="9"/>
      <color rgb="FF000000"/>
      <name val="Cambria"/>
      <family val="1"/>
      <charset val="162"/>
    </font>
    <font>
      <b/>
      <sz val="9"/>
      <color rgb="FF3F3F3F"/>
      <name val="Cambria"/>
      <family val="1"/>
      <charset val="162"/>
    </font>
    <font>
      <sz val="9"/>
      <color rgb="FFFF0000"/>
      <name val="Cambria"/>
      <family val="1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D0CECE"/>
        <bgColor rgb="FFD0CECE"/>
      </patternFill>
    </fill>
    <fill>
      <patternFill patternType="solid">
        <fgColor rgb="FF9FC5E8"/>
        <bgColor rgb="FF9FC5E8"/>
      </patternFill>
    </fill>
    <fill>
      <patternFill patternType="solid">
        <fgColor rgb="FFFFD966"/>
        <bgColor rgb="FFFFD966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1A983"/>
        <bgColor rgb="FFF1A983"/>
      </patternFill>
    </fill>
    <fill>
      <patternFill patternType="solid">
        <fgColor rgb="FFEAEAEA"/>
        <bgColor rgb="FFEAEAEA"/>
      </patternFill>
    </fill>
    <fill>
      <patternFill patternType="solid">
        <fgColor theme="2"/>
        <bgColor indexed="64"/>
      </patternFill>
    </fill>
    <fill>
      <patternFill patternType="solid">
        <fgColor rgb="FFF9D7ED"/>
        <bgColor rgb="FFFAE2D5"/>
      </patternFill>
    </fill>
    <fill>
      <patternFill patternType="solid">
        <fgColor rgb="FFF9D7ED"/>
        <bgColor indexed="64"/>
      </patternFill>
    </fill>
    <fill>
      <patternFill patternType="solid">
        <fgColor rgb="FFF9D7ED"/>
      </patternFill>
    </fill>
    <fill>
      <patternFill patternType="solid">
        <fgColor rgb="FFF9D7ED"/>
        <bgColor theme="0"/>
      </patternFill>
    </fill>
    <fill>
      <patternFill patternType="solid">
        <fgColor theme="5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10" borderId="36" applyNumberFormat="0" applyAlignment="0" applyProtection="0"/>
  </cellStyleXfs>
  <cellXfs count="3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1" fontId="2" fillId="0" borderId="1" xfId="0" applyNumberFormat="1" applyFont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9" fontId="6" fillId="3" borderId="0" xfId="0" applyNumberFormat="1" applyFont="1" applyFill="1" applyAlignment="1">
      <alignment horizontal="right" vertical="top"/>
    </xf>
    <xf numFmtId="0" fontId="1" fillId="0" borderId="2" xfId="0" applyFont="1" applyBorder="1" applyAlignment="1">
      <alignment vertical="top"/>
    </xf>
    <xf numFmtId="0" fontId="7" fillId="4" borderId="3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vertical="top"/>
    </xf>
    <xf numFmtId="0" fontId="7" fillId="4" borderId="4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8" fillId="5" borderId="10" xfId="0" applyFont="1" applyFill="1" applyBorder="1" applyAlignment="1">
      <alignment horizontal="center" vertical="top"/>
    </xf>
    <xf numFmtId="0" fontId="7" fillId="5" borderId="10" xfId="0" applyFont="1" applyFill="1" applyBorder="1" applyAlignment="1">
      <alignment vertical="top"/>
    </xf>
    <xf numFmtId="0" fontId="7" fillId="5" borderId="10" xfId="0" applyFont="1" applyFill="1" applyBorder="1" applyAlignment="1">
      <alignment horizontal="center" vertical="top"/>
    </xf>
    <xf numFmtId="0" fontId="9" fillId="5" borderId="10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10" fillId="0" borderId="7" xfId="0" applyNumberFormat="1" applyFont="1" applyBorder="1" applyAlignment="1">
      <alignment vertical="top"/>
    </xf>
    <xf numFmtId="0" fontId="10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0" fillId="0" borderId="14" xfId="0" applyFont="1" applyBorder="1" applyAlignment="1">
      <alignment horizontal="left" vertical="top"/>
    </xf>
    <xf numFmtId="0" fontId="12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0" fontId="8" fillId="7" borderId="17" xfId="0" applyFont="1" applyFill="1" applyBorder="1" applyAlignment="1">
      <alignment horizontal="center" vertical="top"/>
    </xf>
    <xf numFmtId="0" fontId="7" fillId="7" borderId="18" xfId="0" applyFont="1" applyFill="1" applyBorder="1" applyAlignment="1">
      <alignment vertical="top"/>
    </xf>
    <xf numFmtId="0" fontId="7" fillId="7" borderId="6" xfId="0" applyFont="1" applyFill="1" applyBorder="1" applyAlignment="1">
      <alignment horizontal="right" vertical="top"/>
    </xf>
    <xf numFmtId="0" fontId="7" fillId="7" borderId="6" xfId="0" applyFont="1" applyFill="1" applyBorder="1" applyAlignment="1">
      <alignment horizontal="center" vertical="top"/>
    </xf>
    <xf numFmtId="0" fontId="7" fillId="7" borderId="7" xfId="0" applyFont="1" applyFill="1" applyBorder="1" applyAlignment="1">
      <alignment horizontal="center" vertical="top"/>
    </xf>
    <xf numFmtId="0" fontId="9" fillId="7" borderId="7" xfId="0" applyFont="1" applyFill="1" applyBorder="1" applyAlignment="1">
      <alignment horizontal="center" vertical="top"/>
    </xf>
    <xf numFmtId="0" fontId="7" fillId="7" borderId="14" xfId="0" applyFont="1" applyFill="1" applyBorder="1" applyAlignment="1">
      <alignment horizontal="left" vertical="top"/>
    </xf>
    <xf numFmtId="0" fontId="8" fillId="0" borderId="21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22" xfId="0" applyFont="1" applyBorder="1" applyAlignment="1">
      <alignment horizontal="right" vertical="top"/>
    </xf>
    <xf numFmtId="0" fontId="7" fillId="0" borderId="23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7" fillId="0" borderId="24" xfId="0" applyFont="1" applyBorder="1" applyAlignment="1">
      <alignment horizontal="left" vertical="top"/>
    </xf>
    <xf numFmtId="49" fontId="13" fillId="0" borderId="7" xfId="0" applyNumberFormat="1" applyFont="1" applyBorder="1" applyAlignment="1">
      <alignment vertical="top"/>
    </xf>
    <xf numFmtId="49" fontId="10" fillId="0" borderId="7" xfId="0" applyNumberFormat="1" applyFont="1" applyBorder="1" applyAlignment="1">
      <alignment vertical="top" wrapText="1"/>
    </xf>
    <xf numFmtId="0" fontId="8" fillId="0" borderId="25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7" fillId="0" borderId="26" xfId="0" applyFont="1" applyBorder="1" applyAlignment="1">
      <alignment horizontal="right" vertical="top"/>
    </xf>
    <xf numFmtId="0" fontId="7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" fontId="2" fillId="0" borderId="29" xfId="0" applyNumberFormat="1" applyFont="1" applyBorder="1" applyAlignment="1">
      <alignment horizontal="center" vertical="top"/>
    </xf>
    <xf numFmtId="1" fontId="2" fillId="2" borderId="29" xfId="0" applyNumberFormat="1" applyFont="1" applyFill="1" applyBorder="1" applyAlignment="1">
      <alignment horizontal="center" vertical="top"/>
    </xf>
    <xf numFmtId="1" fontId="3" fillId="2" borderId="29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20" fillId="4" borderId="3" xfId="0" applyFont="1" applyFill="1" applyBorder="1" applyAlignment="1">
      <alignment horizontal="center" vertical="top"/>
    </xf>
    <xf numFmtId="0" fontId="21" fillId="4" borderId="4" xfId="0" applyFont="1" applyFill="1" applyBorder="1" applyAlignment="1">
      <alignment horizontal="center" vertical="top"/>
    </xf>
    <xf numFmtId="0" fontId="20" fillId="4" borderId="4" xfId="0" applyFont="1" applyFill="1" applyBorder="1" applyAlignment="1">
      <alignment vertical="top"/>
    </xf>
    <xf numFmtId="0" fontId="20" fillId="4" borderId="4" xfId="0" applyFont="1" applyFill="1" applyBorder="1" applyAlignment="1">
      <alignment horizontal="center" vertical="top"/>
    </xf>
    <xf numFmtId="0" fontId="22" fillId="4" borderId="4" xfId="0" applyFont="1" applyFill="1" applyBorder="1" applyAlignment="1">
      <alignment horizontal="center" vertical="top"/>
    </xf>
    <xf numFmtId="0" fontId="20" fillId="4" borderId="5" xfId="0" applyFont="1" applyFill="1" applyBorder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20" fillId="2" borderId="9" xfId="0" applyFont="1" applyFill="1" applyBorder="1" applyAlignment="1">
      <alignment horizontal="center" vertical="top"/>
    </xf>
    <xf numFmtId="0" fontId="21" fillId="5" borderId="10" xfId="0" applyFont="1" applyFill="1" applyBorder="1" applyAlignment="1">
      <alignment horizontal="center" vertical="top"/>
    </xf>
    <xf numFmtId="0" fontId="20" fillId="5" borderId="10" xfId="0" applyFont="1" applyFill="1" applyBorder="1" applyAlignment="1">
      <alignment vertical="top"/>
    </xf>
    <xf numFmtId="0" fontId="20" fillId="5" borderId="10" xfId="0" applyFont="1" applyFill="1" applyBorder="1" applyAlignment="1">
      <alignment horizontal="center" vertical="top"/>
    </xf>
    <xf numFmtId="0" fontId="22" fillId="5" borderId="10" xfId="0" applyFont="1" applyFill="1" applyBorder="1" applyAlignment="1">
      <alignment horizontal="center" vertical="top"/>
    </xf>
    <xf numFmtId="0" fontId="20" fillId="5" borderId="11" xfId="0" applyFont="1" applyFill="1" applyBorder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24" fillId="0" borderId="7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21" fillId="7" borderId="17" xfId="0" applyFont="1" applyFill="1" applyBorder="1" applyAlignment="1">
      <alignment horizontal="center" vertical="top"/>
    </xf>
    <xf numFmtId="0" fontId="20" fillId="7" borderId="18" xfId="0" applyFont="1" applyFill="1" applyBorder="1" applyAlignment="1">
      <alignment vertical="top"/>
    </xf>
    <xf numFmtId="0" fontId="20" fillId="7" borderId="6" xfId="0" applyFont="1" applyFill="1" applyBorder="1" applyAlignment="1">
      <alignment horizontal="right" vertical="top"/>
    </xf>
    <xf numFmtId="0" fontId="20" fillId="7" borderId="6" xfId="0" applyFont="1" applyFill="1" applyBorder="1" applyAlignment="1">
      <alignment horizontal="center" vertical="top"/>
    </xf>
    <xf numFmtId="0" fontId="20" fillId="7" borderId="7" xfId="0" applyFont="1" applyFill="1" applyBorder="1" applyAlignment="1">
      <alignment horizontal="center" vertical="top"/>
    </xf>
    <xf numFmtId="0" fontId="22" fillId="7" borderId="7" xfId="0" applyFont="1" applyFill="1" applyBorder="1" applyAlignment="1">
      <alignment horizontal="center" vertical="top"/>
    </xf>
    <xf numFmtId="0" fontId="20" fillId="7" borderId="14" xfId="0" applyFont="1" applyFill="1" applyBorder="1" applyAlignment="1">
      <alignment horizontal="left" vertical="top"/>
    </xf>
    <xf numFmtId="0" fontId="21" fillId="0" borderId="21" xfId="0" applyFont="1" applyBorder="1" applyAlignment="1">
      <alignment horizontal="center" vertical="top"/>
    </xf>
    <xf numFmtId="0" fontId="20" fillId="0" borderId="0" xfId="0" applyFont="1" applyAlignment="1">
      <alignment vertical="top"/>
    </xf>
    <xf numFmtId="0" fontId="20" fillId="0" borderId="22" xfId="0" applyFont="1" applyBorder="1" applyAlignment="1">
      <alignment horizontal="right" vertical="top"/>
    </xf>
    <xf numFmtId="0" fontId="20" fillId="0" borderId="23" xfId="0" applyFont="1" applyBorder="1" applyAlignment="1">
      <alignment horizontal="center" vertical="top"/>
    </xf>
    <xf numFmtId="0" fontId="22" fillId="0" borderId="23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/>
    </xf>
    <xf numFmtId="0" fontId="21" fillId="0" borderId="25" xfId="0" applyFont="1" applyBorder="1" applyAlignment="1">
      <alignment horizontal="center" vertical="top"/>
    </xf>
    <xf numFmtId="0" fontId="20" fillId="0" borderId="2" xfId="0" applyFont="1" applyBorder="1" applyAlignment="1">
      <alignment vertical="top"/>
    </xf>
    <xf numFmtId="0" fontId="20" fillId="0" borderId="26" xfId="0" applyFont="1" applyBorder="1" applyAlignment="1">
      <alignment horizontal="right" vertical="top"/>
    </xf>
    <xf numFmtId="0" fontId="20" fillId="0" borderId="27" xfId="0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0" fillId="0" borderId="28" xfId="0" applyFont="1" applyBorder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4" fillId="0" borderId="0" xfId="0" applyFont="1" applyAlignment="1">
      <alignment horizontal="center" vertical="top"/>
    </xf>
    <xf numFmtId="0" fontId="26" fillId="8" borderId="30" xfId="0" applyFont="1" applyFill="1" applyBorder="1" applyAlignment="1">
      <alignment vertical="top"/>
    </xf>
    <xf numFmtId="0" fontId="27" fillId="0" borderId="32" xfId="0" applyFont="1" applyBorder="1" applyAlignment="1">
      <alignment vertical="top"/>
    </xf>
    <xf numFmtId="0" fontId="23" fillId="0" borderId="17" xfId="0" applyFont="1" applyBorder="1" applyAlignment="1">
      <alignment vertical="top"/>
    </xf>
    <xf numFmtId="0" fontId="24" fillId="0" borderId="18" xfId="0" applyFont="1" applyBorder="1" applyAlignment="1">
      <alignment horizontal="center" vertical="top"/>
    </xf>
    <xf numFmtId="0" fontId="23" fillId="0" borderId="18" xfId="0" applyFont="1" applyBorder="1" applyAlignment="1">
      <alignment vertical="top"/>
    </xf>
    <xf numFmtId="0" fontId="23" fillId="0" borderId="31" xfId="0" applyFont="1" applyBorder="1" applyAlignment="1">
      <alignment vertical="top"/>
    </xf>
    <xf numFmtId="0" fontId="23" fillId="0" borderId="18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0" fontId="22" fillId="0" borderId="18" xfId="0" applyFont="1" applyBorder="1" applyAlignment="1">
      <alignment horizontal="center" vertical="top"/>
    </xf>
    <xf numFmtId="0" fontId="23" fillId="0" borderId="18" xfId="0" applyFont="1" applyBorder="1" applyAlignment="1">
      <alignment horizontal="left" vertical="top"/>
    </xf>
    <xf numFmtId="0" fontId="23" fillId="0" borderId="6" xfId="0" applyFont="1" applyBorder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1" fontId="21" fillId="0" borderId="1" xfId="0" applyNumberFormat="1" applyFont="1" applyBorder="1" applyAlignment="1">
      <alignment horizontal="center" vertical="top"/>
    </xf>
    <xf numFmtId="1" fontId="21" fillId="2" borderId="1" xfId="0" applyNumberFormat="1" applyFont="1" applyFill="1" applyBorder="1" applyAlignment="1">
      <alignment horizontal="center" vertical="top"/>
    </xf>
    <xf numFmtId="1" fontId="22" fillId="2" borderId="1" xfId="0" applyNumberFormat="1" applyFont="1" applyFill="1" applyBorder="1" applyAlignment="1">
      <alignment horizontal="center" vertical="top"/>
    </xf>
    <xf numFmtId="9" fontId="28" fillId="3" borderId="0" xfId="0" applyNumberFormat="1" applyFont="1" applyFill="1" applyAlignment="1">
      <alignment horizontal="right" vertical="top"/>
    </xf>
    <xf numFmtId="0" fontId="23" fillId="0" borderId="0" xfId="0" applyFont="1"/>
    <xf numFmtId="0" fontId="21" fillId="0" borderId="2" xfId="0" applyFont="1" applyBorder="1" applyAlignment="1">
      <alignment vertical="top"/>
    </xf>
    <xf numFmtId="0" fontId="25" fillId="0" borderId="34" xfId="0" applyFont="1" applyBorder="1" applyAlignment="1">
      <alignment vertical="center"/>
    </xf>
    <xf numFmtId="1" fontId="21" fillId="0" borderId="29" xfId="0" applyNumberFormat="1" applyFont="1" applyBorder="1" applyAlignment="1">
      <alignment horizontal="center" vertical="top"/>
    </xf>
    <xf numFmtId="1" fontId="21" fillId="2" borderId="29" xfId="0" applyNumberFormat="1" applyFont="1" applyFill="1" applyBorder="1" applyAlignment="1">
      <alignment horizontal="center" vertical="top"/>
    </xf>
    <xf numFmtId="1" fontId="22" fillId="2" borderId="29" xfId="0" applyNumberFormat="1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9" fillId="0" borderId="0" xfId="0" applyFont="1" applyAlignment="1">
      <alignment horizontal="right" vertical="top"/>
    </xf>
    <xf numFmtId="0" fontId="24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7" fillId="8" borderId="31" xfId="0" applyFont="1" applyFill="1" applyBorder="1" applyAlignment="1">
      <alignment vertical="top"/>
    </xf>
    <xf numFmtId="0" fontId="27" fillId="8" borderId="18" xfId="0" applyFont="1" applyFill="1" applyBorder="1" applyAlignment="1">
      <alignment vertical="top"/>
    </xf>
    <xf numFmtId="0" fontId="27" fillId="8" borderId="6" xfId="0" applyFont="1" applyFill="1" applyBorder="1" applyAlignment="1">
      <alignment vertical="top"/>
    </xf>
    <xf numFmtId="0" fontId="27" fillId="0" borderId="22" xfId="0" applyFont="1" applyBorder="1" applyAlignment="1">
      <alignment vertical="top"/>
    </xf>
    <xf numFmtId="0" fontId="26" fillId="9" borderId="0" xfId="0" applyFont="1" applyFill="1" applyAlignment="1">
      <alignment vertical="top"/>
    </xf>
    <xf numFmtId="0" fontId="25" fillId="0" borderId="34" xfId="0" applyFont="1" applyBorder="1" applyAlignment="1">
      <alignment vertical="center" wrapText="1"/>
    </xf>
    <xf numFmtId="0" fontId="27" fillId="0" borderId="21" xfId="0" applyFont="1" applyBorder="1" applyAlignment="1">
      <alignment vertical="top"/>
    </xf>
    <xf numFmtId="164" fontId="20" fillId="7" borderId="7" xfId="0" applyNumberFormat="1" applyFont="1" applyFill="1" applyBorder="1" applyAlignment="1">
      <alignment horizontal="center" vertical="top"/>
    </xf>
    <xf numFmtId="164" fontId="20" fillId="0" borderId="23" xfId="0" applyNumberFormat="1" applyFont="1" applyBorder="1" applyAlignment="1">
      <alignment horizontal="center" vertical="top"/>
    </xf>
    <xf numFmtId="0" fontId="21" fillId="5" borderId="42" xfId="0" applyFont="1" applyFill="1" applyBorder="1" applyAlignment="1">
      <alignment horizontal="center" vertical="top"/>
    </xf>
    <xf numFmtId="0" fontId="20" fillId="5" borderId="42" xfId="0" applyFont="1" applyFill="1" applyBorder="1" applyAlignment="1">
      <alignment vertical="top"/>
    </xf>
    <xf numFmtId="0" fontId="20" fillId="5" borderId="42" xfId="0" applyFont="1" applyFill="1" applyBorder="1" applyAlignment="1">
      <alignment horizontal="center" vertical="top"/>
    </xf>
    <xf numFmtId="0" fontId="22" fillId="5" borderId="42" xfId="0" applyFont="1" applyFill="1" applyBorder="1" applyAlignment="1">
      <alignment horizontal="center" vertical="top"/>
    </xf>
    <xf numFmtId="0" fontId="20" fillId="5" borderId="43" xfId="0" applyFont="1" applyFill="1" applyBorder="1" applyAlignment="1">
      <alignment horizontal="left" vertical="top"/>
    </xf>
    <xf numFmtId="0" fontId="24" fillId="0" borderId="34" xfId="0" applyFont="1" applyBorder="1" applyAlignment="1">
      <alignment horizontal="center" vertical="top"/>
    </xf>
    <xf numFmtId="0" fontId="22" fillId="0" borderId="34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30" fillId="10" borderId="34" xfId="1" applyFont="1" applyBorder="1" applyAlignment="1">
      <alignment horizontal="center"/>
    </xf>
    <xf numFmtId="0" fontId="25" fillId="0" borderId="48" xfId="0" applyFont="1" applyBorder="1" applyAlignment="1">
      <alignment vertical="center"/>
    </xf>
    <xf numFmtId="0" fontId="25" fillId="0" borderId="7" xfId="0" applyFont="1" applyBorder="1" applyAlignment="1">
      <alignment vertical="center" wrapText="1"/>
    </xf>
    <xf numFmtId="0" fontId="25" fillId="12" borderId="7" xfId="0" applyFont="1" applyFill="1" applyBorder="1" applyAlignment="1">
      <alignment vertical="center"/>
    </xf>
    <xf numFmtId="0" fontId="25" fillId="12" borderId="7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vertical="center" wrapText="1"/>
    </xf>
    <xf numFmtId="0" fontId="25" fillId="13" borderId="48" xfId="0" applyFont="1" applyFill="1" applyBorder="1" applyAlignment="1">
      <alignment vertical="center"/>
    </xf>
    <xf numFmtId="0" fontId="25" fillId="13" borderId="7" xfId="0" applyFont="1" applyFill="1" applyBorder="1" applyAlignment="1">
      <alignment vertical="center" wrapText="1"/>
    </xf>
    <xf numFmtId="0" fontId="25" fillId="13" borderId="7" xfId="0" applyFont="1" applyFill="1" applyBorder="1" applyAlignment="1">
      <alignment vertical="center"/>
    </xf>
    <xf numFmtId="0" fontId="25" fillId="13" borderId="49" xfId="0" applyFont="1" applyFill="1" applyBorder="1" applyAlignment="1">
      <alignment vertical="center"/>
    </xf>
    <xf numFmtId="0" fontId="25" fillId="13" borderId="16" xfId="0" applyFont="1" applyFill="1" applyBorder="1" applyAlignment="1">
      <alignment vertical="center" wrapText="1"/>
    </xf>
    <xf numFmtId="0" fontId="25" fillId="13" borderId="7" xfId="0" applyFont="1" applyFill="1" applyBorder="1" applyAlignment="1">
      <alignment horizontal="center" vertical="center"/>
    </xf>
    <xf numFmtId="0" fontId="25" fillId="12" borderId="48" xfId="0" applyFont="1" applyFill="1" applyBorder="1" applyAlignment="1">
      <alignment vertical="center"/>
    </xf>
    <xf numFmtId="0" fontId="25" fillId="0" borderId="49" xfId="0" applyFont="1" applyFill="1" applyBorder="1" applyAlignment="1">
      <alignment vertical="center"/>
    </xf>
    <xf numFmtId="0" fontId="25" fillId="13" borderId="16" xfId="0" applyFont="1" applyFill="1" applyBorder="1" applyAlignment="1">
      <alignment horizontal="center" vertical="center"/>
    </xf>
    <xf numFmtId="0" fontId="25" fillId="13" borderId="16" xfId="0" applyFont="1" applyFill="1" applyBorder="1" applyAlignment="1">
      <alignment vertical="center"/>
    </xf>
    <xf numFmtId="0" fontId="25" fillId="13" borderId="50" xfId="0" applyFont="1" applyFill="1" applyBorder="1" applyAlignment="1">
      <alignment vertical="center"/>
    </xf>
    <xf numFmtId="0" fontId="25" fillId="13" borderId="51" xfId="0" applyFont="1" applyFill="1" applyBorder="1" applyAlignment="1">
      <alignment vertical="center" wrapText="1"/>
    </xf>
    <xf numFmtId="0" fontId="25" fillId="13" borderId="51" xfId="0" applyFont="1" applyFill="1" applyBorder="1" applyAlignment="1">
      <alignment horizontal="center" vertical="center"/>
    </xf>
    <xf numFmtId="0" fontId="25" fillId="12" borderId="52" xfId="0" applyFont="1" applyFill="1" applyBorder="1" applyAlignment="1">
      <alignment vertical="center"/>
    </xf>
    <xf numFmtId="0" fontId="25" fillId="12" borderId="34" xfId="0" applyFont="1" applyFill="1" applyBorder="1" applyAlignment="1">
      <alignment vertical="center" wrapText="1"/>
    </xf>
    <xf numFmtId="0" fontId="25" fillId="12" borderId="34" xfId="0" applyFont="1" applyFill="1" applyBorder="1" applyAlignment="1">
      <alignment vertical="center"/>
    </xf>
    <xf numFmtId="0" fontId="25" fillId="0" borderId="52" xfId="0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3" fillId="0" borderId="7" xfId="0" applyFont="1" applyBorder="1" applyAlignment="1">
      <alignment vertical="center" wrapText="1"/>
    </xf>
    <xf numFmtId="0" fontId="25" fillId="12" borderId="34" xfId="0" applyFont="1" applyFill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top"/>
    </xf>
    <xf numFmtId="0" fontId="25" fillId="0" borderId="7" xfId="0" applyFont="1" applyBorder="1" applyAlignment="1">
      <alignment vertical="center"/>
    </xf>
    <xf numFmtId="0" fontId="25" fillId="14" borderId="4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 wrapText="1"/>
    </xf>
    <xf numFmtId="0" fontId="25" fillId="14" borderId="7" xfId="0" applyFont="1" applyFill="1" applyBorder="1" applyAlignment="1">
      <alignment vertical="center"/>
    </xf>
    <xf numFmtId="0" fontId="25" fillId="0" borderId="7" xfId="0" applyFont="1" applyBorder="1" applyAlignment="1">
      <alignment horizontal="center" vertical="center"/>
    </xf>
    <xf numFmtId="0" fontId="25" fillId="14" borderId="7" xfId="0" applyFont="1" applyFill="1" applyBorder="1" applyAlignment="1">
      <alignment horizontal="center" vertical="center"/>
    </xf>
    <xf numFmtId="0" fontId="25" fillId="0" borderId="48" xfId="0" applyFont="1" applyBorder="1" applyAlignment="1">
      <alignment vertical="center" wrapText="1"/>
    </xf>
    <xf numFmtId="0" fontId="25" fillId="12" borderId="48" xfId="0" applyFont="1" applyFill="1" applyBorder="1" applyAlignment="1">
      <alignment vertical="center" wrapText="1"/>
    </xf>
    <xf numFmtId="0" fontId="23" fillId="0" borderId="32" xfId="0" applyFont="1" applyBorder="1" applyAlignment="1">
      <alignment horizontal="center" vertical="top"/>
    </xf>
    <xf numFmtId="0" fontId="23" fillId="0" borderId="54" xfId="0" applyFont="1" applyBorder="1" applyAlignment="1">
      <alignment horizontal="center" vertical="top"/>
    </xf>
    <xf numFmtId="0" fontId="24" fillId="0" borderId="55" xfId="0" applyFont="1" applyBorder="1" applyAlignment="1">
      <alignment horizontal="center" vertical="top"/>
    </xf>
    <xf numFmtId="0" fontId="22" fillId="0" borderId="56" xfId="0" applyFont="1" applyBorder="1" applyAlignment="1">
      <alignment horizontal="center" vertical="top"/>
    </xf>
    <xf numFmtId="0" fontId="25" fillId="0" borderId="57" xfId="0" applyFont="1" applyBorder="1" applyAlignment="1">
      <alignment horizontal="center" vertical="center"/>
    </xf>
    <xf numFmtId="0" fontId="25" fillId="12" borderId="57" xfId="0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13" borderId="59" xfId="0" applyFont="1" applyFill="1" applyBorder="1" applyAlignment="1">
      <alignment horizontal="center" vertical="center"/>
    </xf>
    <xf numFmtId="0" fontId="25" fillId="13" borderId="60" xfId="0" applyFont="1" applyFill="1" applyBorder="1" applyAlignment="1">
      <alignment horizontal="center" vertical="center"/>
    </xf>
    <xf numFmtId="0" fontId="25" fillId="13" borderId="57" xfId="0" applyFont="1" applyFill="1" applyBorder="1" applyAlignment="1">
      <alignment horizontal="center" vertical="center"/>
    </xf>
    <xf numFmtId="0" fontId="25" fillId="13" borderId="61" xfId="0" applyFont="1" applyFill="1" applyBorder="1" applyAlignment="1">
      <alignment horizontal="center" vertical="center"/>
    </xf>
    <xf numFmtId="0" fontId="29" fillId="15" borderId="62" xfId="0" applyFont="1" applyFill="1" applyBorder="1" applyAlignment="1">
      <alignment horizontal="center" vertical="center"/>
    </xf>
    <xf numFmtId="0" fontId="25" fillId="12" borderId="57" xfId="0" applyFont="1" applyFill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7" fillId="13" borderId="7" xfId="0" applyFont="1" applyFill="1" applyBorder="1" applyAlignment="1">
      <alignment vertical="center" wrapText="1"/>
    </xf>
    <xf numFmtId="0" fontId="27" fillId="13" borderId="7" xfId="0" applyFont="1" applyFill="1" applyBorder="1" applyAlignment="1">
      <alignment vertical="center"/>
    </xf>
    <xf numFmtId="0" fontId="27" fillId="12" borderId="48" xfId="0" applyFont="1" applyFill="1" applyBorder="1" applyAlignment="1">
      <alignment vertical="center"/>
    </xf>
    <xf numFmtId="0" fontId="27" fillId="13" borderId="7" xfId="0" applyFont="1" applyFill="1" applyBorder="1" applyAlignment="1">
      <alignment horizontal="center" vertical="center"/>
    </xf>
    <xf numFmtId="0" fontId="25" fillId="16" borderId="16" xfId="0" applyFont="1" applyFill="1" applyBorder="1" applyAlignment="1">
      <alignment vertical="center" wrapText="1"/>
    </xf>
    <xf numFmtId="0" fontId="27" fillId="13" borderId="48" xfId="0" applyFont="1" applyFill="1" applyBorder="1" applyAlignment="1">
      <alignment vertical="center"/>
    </xf>
    <xf numFmtId="0" fontId="25" fillId="0" borderId="48" xfId="0" applyFont="1" applyFill="1" applyBorder="1" applyAlignment="1">
      <alignment vertical="center"/>
    </xf>
    <xf numFmtId="0" fontId="25" fillId="0" borderId="7" xfId="0" applyFont="1" applyFill="1" applyBorder="1" applyAlignment="1">
      <alignment horizontal="center" vertical="center"/>
    </xf>
    <xf numFmtId="0" fontId="25" fillId="17" borderId="48" xfId="0" applyFont="1" applyFill="1" applyBorder="1" applyAlignment="1">
      <alignment vertical="center" wrapText="1"/>
    </xf>
    <xf numFmtId="0" fontId="23" fillId="17" borderId="48" xfId="0" applyFont="1" applyFill="1" applyBorder="1" applyAlignment="1">
      <alignment vertical="center" wrapText="1"/>
    </xf>
    <xf numFmtId="0" fontId="23" fillId="17" borderId="7" xfId="0" applyFont="1" applyFill="1" applyBorder="1" applyAlignment="1">
      <alignment vertical="center" wrapText="1"/>
    </xf>
    <xf numFmtId="0" fontId="23" fillId="17" borderId="7" xfId="0" applyFont="1" applyFill="1" applyBorder="1" applyAlignment="1">
      <alignment vertical="center"/>
    </xf>
    <xf numFmtId="0" fontId="23" fillId="17" borderId="7" xfId="0" applyFont="1" applyFill="1" applyBorder="1" applyAlignment="1">
      <alignment horizontal="center" vertical="center"/>
    </xf>
    <xf numFmtId="0" fontId="22" fillId="18" borderId="53" xfId="0" applyFont="1" applyFill="1" applyBorder="1" applyAlignment="1">
      <alignment horizontal="center" vertical="top"/>
    </xf>
    <xf numFmtId="0" fontId="31" fillId="18" borderId="59" xfId="0" applyFont="1" applyFill="1" applyBorder="1" applyAlignment="1">
      <alignment horizontal="center" vertical="center"/>
    </xf>
    <xf numFmtId="0" fontId="24" fillId="18" borderId="7" xfId="0" applyFont="1" applyFill="1" applyBorder="1" applyAlignment="1">
      <alignment horizontal="center" vertical="top"/>
    </xf>
    <xf numFmtId="0" fontId="25" fillId="17" borderId="7" xfId="0" applyFont="1" applyFill="1" applyBorder="1" applyAlignment="1">
      <alignment vertical="center" wrapText="1"/>
    </xf>
    <xf numFmtId="0" fontId="25" fillId="17" borderId="7" xfId="0" applyFont="1" applyFill="1" applyBorder="1" applyAlignment="1">
      <alignment vertical="center"/>
    </xf>
    <xf numFmtId="0" fontId="25" fillId="17" borderId="7" xfId="0" applyFont="1" applyFill="1" applyBorder="1" applyAlignment="1">
      <alignment horizontal="center" vertical="center"/>
    </xf>
    <xf numFmtId="0" fontId="22" fillId="18" borderId="7" xfId="0" applyFont="1" applyFill="1" applyBorder="1" applyAlignment="1">
      <alignment horizontal="center" vertical="top"/>
    </xf>
    <xf numFmtId="0" fontId="25" fillId="18" borderId="57" xfId="0" applyFont="1" applyFill="1" applyBorder="1" applyAlignment="1">
      <alignment horizontal="center" vertical="center"/>
    </xf>
    <xf numFmtId="0" fontId="24" fillId="18" borderId="34" xfId="0" applyFont="1" applyFill="1" applyBorder="1" applyAlignment="1">
      <alignment horizontal="center" vertical="top"/>
    </xf>
    <xf numFmtId="0" fontId="22" fillId="18" borderId="34" xfId="0" applyFont="1" applyFill="1" applyBorder="1" applyAlignment="1">
      <alignment horizontal="center" vertical="top"/>
    </xf>
    <xf numFmtId="0" fontId="25" fillId="17" borderId="50" xfId="0" applyFont="1" applyFill="1" applyBorder="1" applyAlignment="1">
      <alignment vertical="center" wrapText="1"/>
    </xf>
    <xf numFmtId="0" fontId="25" fillId="17" borderId="51" xfId="0" applyFont="1" applyFill="1" applyBorder="1" applyAlignment="1">
      <alignment vertical="center" wrapText="1"/>
    </xf>
    <xf numFmtId="0" fontId="25" fillId="17" borderId="51" xfId="0" applyFont="1" applyFill="1" applyBorder="1" applyAlignment="1">
      <alignment vertical="center"/>
    </xf>
    <xf numFmtId="0" fontId="25" fillId="17" borderId="51" xfId="0" applyFont="1" applyFill="1" applyBorder="1" applyAlignment="1">
      <alignment horizontal="center" vertical="center"/>
    </xf>
    <xf numFmtId="0" fontId="25" fillId="18" borderId="58" xfId="0" applyFont="1" applyFill="1" applyBorder="1" applyAlignment="1">
      <alignment horizontal="center" vertical="center"/>
    </xf>
    <xf numFmtId="0" fontId="23" fillId="18" borderId="63" xfId="0" applyFont="1" applyFill="1" applyBorder="1"/>
    <xf numFmtId="0" fontId="30" fillId="19" borderId="34" xfId="1" applyFont="1" applyFill="1" applyBorder="1" applyAlignment="1">
      <alignment horizontal="center"/>
    </xf>
    <xf numFmtId="0" fontId="25" fillId="20" borderId="57" xfId="0" applyFont="1" applyFill="1" applyBorder="1" applyAlignment="1">
      <alignment horizontal="center" vertical="center"/>
    </xf>
    <xf numFmtId="0" fontId="24" fillId="18" borderId="35" xfId="0" applyFont="1" applyFill="1" applyBorder="1" applyAlignment="1">
      <alignment horizontal="center" vertical="top"/>
    </xf>
    <xf numFmtId="0" fontId="25" fillId="17" borderId="49" xfId="0" applyFont="1" applyFill="1" applyBorder="1" applyAlignment="1">
      <alignment vertical="center" wrapText="1"/>
    </xf>
    <xf numFmtId="0" fontId="25" fillId="17" borderId="16" xfId="0" applyFont="1" applyFill="1" applyBorder="1" applyAlignment="1">
      <alignment vertical="center" wrapText="1"/>
    </xf>
    <xf numFmtId="0" fontId="25" fillId="17" borderId="16" xfId="0" applyFont="1" applyFill="1" applyBorder="1" applyAlignment="1">
      <alignment vertical="center"/>
    </xf>
    <xf numFmtId="0" fontId="25" fillId="17" borderId="16" xfId="0" applyFont="1" applyFill="1" applyBorder="1" applyAlignment="1">
      <alignment horizontal="center" vertical="center"/>
    </xf>
    <xf numFmtId="0" fontId="30" fillId="19" borderId="35" xfId="1" applyFont="1" applyFill="1" applyBorder="1" applyAlignment="1">
      <alignment horizontal="center"/>
    </xf>
    <xf numFmtId="0" fontId="23" fillId="18" borderId="34" xfId="0" applyFont="1" applyFill="1" applyBorder="1" applyAlignment="1">
      <alignment horizontal="center" vertical="center"/>
    </xf>
    <xf numFmtId="0" fontId="24" fillId="18" borderId="34" xfId="0" applyFont="1" applyFill="1" applyBorder="1" applyAlignment="1">
      <alignment horizontal="center" vertical="center"/>
    </xf>
    <xf numFmtId="0" fontId="25" fillId="18" borderId="61" xfId="0" applyFont="1" applyFill="1" applyBorder="1" applyAlignment="1">
      <alignment horizontal="center" vertical="center"/>
    </xf>
    <xf numFmtId="0" fontId="25" fillId="14" borderId="65" xfId="0" applyFont="1" applyFill="1" applyBorder="1" applyAlignment="1">
      <alignment vertical="center"/>
    </xf>
    <xf numFmtId="0" fontId="25" fillId="14" borderId="35" xfId="0" applyFont="1" applyFill="1" applyBorder="1" applyAlignment="1">
      <alignment vertical="center" wrapText="1"/>
    </xf>
    <xf numFmtId="0" fontId="25" fillId="14" borderId="35" xfId="0" applyFont="1" applyFill="1" applyBorder="1" applyAlignment="1">
      <alignment vertical="center"/>
    </xf>
    <xf numFmtId="0" fontId="25" fillId="14" borderId="35" xfId="0" applyFont="1" applyFill="1" applyBorder="1" applyAlignment="1">
      <alignment horizontal="center" vertical="center"/>
    </xf>
    <xf numFmtId="0" fontId="22" fillId="0" borderId="41" xfId="0" applyFont="1" applyBorder="1" applyAlignment="1">
      <alignment horizontal="center" vertical="top"/>
    </xf>
    <xf numFmtId="0" fontId="25" fillId="0" borderId="62" xfId="0" applyFont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top"/>
    </xf>
    <xf numFmtId="0" fontId="20" fillId="7" borderId="33" xfId="0" applyFont="1" applyFill="1" applyBorder="1" applyAlignment="1">
      <alignment vertical="top"/>
    </xf>
    <xf numFmtId="0" fontId="20" fillId="7" borderId="66" xfId="0" applyFont="1" applyFill="1" applyBorder="1" applyAlignment="1">
      <alignment horizontal="right" vertical="top"/>
    </xf>
    <xf numFmtId="0" fontId="20" fillId="7" borderId="66" xfId="0" applyFont="1" applyFill="1" applyBorder="1" applyAlignment="1">
      <alignment horizontal="center" vertical="top"/>
    </xf>
    <xf numFmtId="0" fontId="20" fillId="7" borderId="29" xfId="0" applyFont="1" applyFill="1" applyBorder="1" applyAlignment="1">
      <alignment horizontal="center" vertical="top"/>
    </xf>
    <xf numFmtId="0" fontId="22" fillId="7" borderId="29" xfId="0" applyFont="1" applyFill="1" applyBorder="1" applyAlignment="1">
      <alignment horizontal="center" vertical="top"/>
    </xf>
    <xf numFmtId="0" fontId="29" fillId="12" borderId="67" xfId="0" applyFont="1" applyFill="1" applyBorder="1" applyAlignment="1">
      <alignment horizontal="center" vertical="center"/>
    </xf>
    <xf numFmtId="0" fontId="24" fillId="21" borderId="64" xfId="0" applyFont="1" applyFill="1" applyBorder="1" applyAlignment="1">
      <alignment horizontal="center" vertical="center"/>
    </xf>
    <xf numFmtId="0" fontId="27" fillId="0" borderId="48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center"/>
    </xf>
    <xf numFmtId="0" fontId="27" fillId="0" borderId="7" xfId="0" applyFont="1" applyBorder="1" applyAlignment="1">
      <alignment horizontal="center" vertical="center"/>
    </xf>
    <xf numFmtId="0" fontId="27" fillId="12" borderId="57" xfId="0" applyFont="1" applyFill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top"/>
    </xf>
    <xf numFmtId="0" fontId="25" fillId="0" borderId="7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horizontal="center" vertical="top"/>
    </xf>
    <xf numFmtId="0" fontId="25" fillId="0" borderId="57" xfId="0" applyFont="1" applyFill="1" applyBorder="1" applyAlignment="1">
      <alignment horizontal="center" vertical="center"/>
    </xf>
    <xf numFmtId="49" fontId="23" fillId="11" borderId="31" xfId="0" applyNumberFormat="1" applyFont="1" applyFill="1" applyBorder="1" applyAlignment="1">
      <alignment vertical="top"/>
    </xf>
    <xf numFmtId="49" fontId="23" fillId="11" borderId="68" xfId="0" applyNumberFormat="1" applyFont="1" applyFill="1" applyBorder="1" applyAlignment="1">
      <alignment vertical="top"/>
    </xf>
    <xf numFmtId="49" fontId="23" fillId="11" borderId="30" xfId="0" applyNumberFormat="1" applyFont="1" applyFill="1" applyBorder="1" applyAlignment="1">
      <alignment vertical="top"/>
    </xf>
    <xf numFmtId="0" fontId="26" fillId="9" borderId="32" xfId="0" applyFont="1" applyFill="1" applyBorder="1" applyAlignment="1">
      <alignment vertical="top"/>
    </xf>
    <xf numFmtId="49" fontId="23" fillId="11" borderId="37" xfId="0" applyNumberFormat="1" applyFont="1" applyFill="1" applyBorder="1" applyAlignment="1">
      <alignment horizontal="left" vertical="top"/>
    </xf>
    <xf numFmtId="49" fontId="23" fillId="11" borderId="33" xfId="0" applyNumberFormat="1" applyFont="1" applyFill="1" applyBorder="1" applyAlignment="1">
      <alignment horizontal="left" vertical="top"/>
    </xf>
    <xf numFmtId="49" fontId="23" fillId="11" borderId="38" xfId="0" applyNumberFormat="1" applyFont="1" applyFill="1" applyBorder="1" applyAlignment="1">
      <alignment horizontal="left" vertical="top"/>
    </xf>
    <xf numFmtId="0" fontId="21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/>
    </xf>
    <xf numFmtId="1" fontId="21" fillId="2" borderId="17" xfId="0" applyNumberFormat="1" applyFont="1" applyFill="1" applyBorder="1" applyAlignment="1">
      <alignment horizontal="right" vertical="top"/>
    </xf>
    <xf numFmtId="0" fontId="27" fillId="0" borderId="6" xfId="0" applyFont="1" applyBorder="1"/>
    <xf numFmtId="2" fontId="21" fillId="2" borderId="17" xfId="0" applyNumberFormat="1" applyFont="1" applyFill="1" applyBorder="1" applyAlignment="1">
      <alignment horizontal="right" vertical="top"/>
    </xf>
    <xf numFmtId="49" fontId="23" fillId="11" borderId="44" xfId="0" applyNumberFormat="1" applyFont="1" applyFill="1" applyBorder="1" applyAlignment="1">
      <alignment horizontal="left" vertical="top"/>
    </xf>
    <xf numFmtId="49" fontId="23" fillId="11" borderId="45" xfId="0" applyNumberFormat="1" applyFont="1" applyFill="1" applyBorder="1" applyAlignment="1">
      <alignment horizontal="left" vertical="top"/>
    </xf>
    <xf numFmtId="49" fontId="23" fillId="11" borderId="46" xfId="0" applyNumberFormat="1" applyFont="1" applyFill="1" applyBorder="1" applyAlignment="1">
      <alignment horizontal="left" vertical="top"/>
    </xf>
    <xf numFmtId="0" fontId="21" fillId="0" borderId="8" xfId="0" applyFont="1" applyBorder="1" applyAlignment="1">
      <alignment horizontal="center" vertical="top" textRotation="90"/>
    </xf>
    <xf numFmtId="0" fontId="27" fillId="0" borderId="12" xfId="0" applyFont="1" applyBorder="1"/>
    <xf numFmtId="0" fontId="27" fillId="0" borderId="19" xfId="0" applyFont="1" applyBorder="1"/>
    <xf numFmtId="0" fontId="20" fillId="6" borderId="13" xfId="0" applyFont="1" applyFill="1" applyBorder="1" applyAlignment="1">
      <alignment horizontal="center" vertical="top" textRotation="90"/>
    </xf>
    <xf numFmtId="0" fontId="27" fillId="0" borderId="15" xfId="0" applyFont="1" applyBorder="1"/>
    <xf numFmtId="0" fontId="27" fillId="0" borderId="20" xfId="0" applyFont="1" applyBorder="1"/>
    <xf numFmtId="0" fontId="27" fillId="0" borderId="40" xfId="0" applyFont="1" applyBorder="1"/>
    <xf numFmtId="0" fontId="20" fillId="6" borderId="39" xfId="0" applyFont="1" applyFill="1" applyBorder="1" applyAlignment="1">
      <alignment horizontal="center" vertical="top" textRotation="90"/>
    </xf>
    <xf numFmtId="0" fontId="27" fillId="0" borderId="22" xfId="0" applyFont="1" applyBorder="1"/>
    <xf numFmtId="0" fontId="20" fillId="6" borderId="41" xfId="0" applyFont="1" applyFill="1" applyBorder="1" applyAlignment="1">
      <alignment horizontal="center" vertical="top" textRotation="90"/>
    </xf>
    <xf numFmtId="0" fontId="27" fillId="0" borderId="32" xfId="0" applyFont="1" applyBorder="1"/>
    <xf numFmtId="0" fontId="20" fillId="6" borderId="47" xfId="0" applyFont="1" applyFill="1" applyBorder="1" applyAlignment="1">
      <alignment horizontal="center" vertical="top" textRotation="90"/>
    </xf>
    <xf numFmtId="1" fontId="2" fillId="2" borderId="17" xfId="0" applyNumberFormat="1" applyFont="1" applyFill="1" applyBorder="1" applyAlignment="1">
      <alignment horizontal="right" vertical="top"/>
    </xf>
    <xf numFmtId="0" fontId="11" fillId="0" borderId="6" xfId="0" applyFont="1" applyBorder="1"/>
    <xf numFmtId="2" fontId="2" fillId="2" borderId="17" xfId="0" applyNumberFormat="1" applyFont="1" applyFill="1" applyBorder="1" applyAlignment="1">
      <alignment horizontal="right" vertical="top"/>
    </xf>
    <xf numFmtId="0" fontId="1" fillId="0" borderId="8" xfId="0" applyFont="1" applyBorder="1" applyAlignment="1">
      <alignment horizontal="center" vertical="top" textRotation="90"/>
    </xf>
    <xf numFmtId="0" fontId="11" fillId="0" borderId="12" xfId="0" applyFont="1" applyBorder="1"/>
    <xf numFmtId="0" fontId="11" fillId="0" borderId="19" xfId="0" applyFont="1" applyBorder="1"/>
    <xf numFmtId="0" fontId="7" fillId="6" borderId="13" xfId="0" applyFont="1" applyFill="1" applyBorder="1" applyAlignment="1">
      <alignment horizontal="center" vertical="top" textRotation="90"/>
    </xf>
    <xf numFmtId="0" fontId="11" fillId="0" borderId="15" xfId="0" applyFont="1" applyBorder="1"/>
    <xf numFmtId="0" fontId="11" fillId="0" borderId="20" xfId="0" applyFont="1" applyBorder="1"/>
    <xf numFmtId="0" fontId="25" fillId="21" borderId="16" xfId="0" applyFont="1" applyFill="1" applyBorder="1" applyAlignment="1">
      <alignment vertical="center" wrapText="1"/>
    </xf>
  </cellXfs>
  <cellStyles count="2">
    <cellStyle name="Çıkış" xfId="1" builtinId="21"/>
    <cellStyle name="Normal" xfId="0" builtinId="0"/>
  </cellStyles>
  <dxfs count="88"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  <dxf>
      <font>
        <b/>
        <color rgb="FFC00000"/>
      </font>
      <fill>
        <patternFill patternType="none"/>
      </fill>
    </dxf>
    <dxf>
      <fill>
        <patternFill patternType="solid">
          <fgColor rgb="FFFFCCFF"/>
          <bgColor rgb="FFFFCCFF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4B083"/>
          <bgColor rgb="FFF4B083"/>
        </patternFill>
      </fill>
    </dxf>
  </dxfs>
  <tableStyles count="0" defaultTableStyle="TableStyleMedium2" defaultPivotStyle="PivotStyleLight16"/>
  <colors>
    <mruColors>
      <color rgb="FFF9D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AL1006"/>
  <sheetViews>
    <sheetView showGridLines="0" tabSelected="1" zoomScale="120" zoomScaleNormal="12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P1" sqref="P1"/>
    </sheetView>
  </sheetViews>
  <sheetFormatPr defaultColWidth="12.625" defaultRowHeight="15" customHeight="1" x14ac:dyDescent="0.2"/>
  <cols>
    <col min="1" max="3" width="2.375" style="137" customWidth="1"/>
    <col min="4" max="4" width="7" style="137" customWidth="1"/>
    <col min="5" max="6" width="26.5" style="137" customWidth="1"/>
    <col min="7" max="7" width="3.5" style="137" customWidth="1"/>
    <col min="8" max="9" width="3.125" style="137" customWidth="1"/>
    <col min="10" max="11" width="3.875" style="137" customWidth="1"/>
    <col min="12" max="12" width="6.375" style="137" customWidth="1"/>
    <col min="13" max="14" width="2.375" style="137" customWidth="1"/>
    <col min="15" max="15" width="7" style="137" customWidth="1"/>
    <col min="16" max="16" width="25.625" style="137" customWidth="1"/>
    <col min="17" max="17" width="33.25" style="137" customWidth="1"/>
    <col min="18" max="18" width="3.625" style="137" customWidth="1"/>
    <col min="19" max="20" width="3.125" style="137" customWidth="1"/>
    <col min="21" max="22" width="3.875" style="137" customWidth="1"/>
    <col min="23" max="23" width="6.375" style="137" customWidth="1"/>
    <col min="24" max="24" width="5.625" style="137" customWidth="1"/>
    <col min="25" max="37" width="5.625" style="137" hidden="1" customWidth="1"/>
    <col min="38" max="38" width="5.625" style="137" customWidth="1"/>
    <col min="39" max="16384" width="12.625" style="137"/>
  </cols>
  <sheetData>
    <row r="1" spans="1:38" ht="28.5" customHeight="1" thickBot="1" x14ac:dyDescent="0.25">
      <c r="A1" s="131"/>
      <c r="B1" s="289" t="s">
        <v>70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132" t="s">
        <v>0</v>
      </c>
      <c r="Q1" s="132"/>
      <c r="R1" s="133">
        <f>+G15+R15+G29+R29+G41+R41+G54+R54</f>
        <v>146</v>
      </c>
      <c r="S1" s="133">
        <f>+H15+S15+H29+S29+H41+S41+H54+S54</f>
        <v>25</v>
      </c>
      <c r="T1" s="133">
        <f>+I15+T15+I29+T29+I41+T41+I54+T54</f>
        <v>24</v>
      </c>
      <c r="U1" s="134">
        <f>+J15+U15+J29+U29+J41+U41+J54+U54</f>
        <v>165.5</v>
      </c>
      <c r="V1" s="135">
        <f>+K15+V15+K29+V29+K41+V41+K54+V54</f>
        <v>240</v>
      </c>
      <c r="W1" s="115"/>
      <c r="X1" s="136">
        <f>+(AA1+AB1)/V1</f>
        <v>7.4999999999999997E-2</v>
      </c>
      <c r="Y1" s="131"/>
      <c r="Z1" s="131"/>
      <c r="AA1" s="131">
        <f>+SUM(AA3:AA54)</f>
        <v>4</v>
      </c>
      <c r="AB1" s="131">
        <f>+SUM(AB3:AB54)</f>
        <v>14</v>
      </c>
      <c r="AC1" s="131"/>
      <c r="AD1" s="131" t="s">
        <v>1</v>
      </c>
      <c r="AE1" s="131"/>
      <c r="AF1" s="131" t="s">
        <v>2</v>
      </c>
      <c r="AG1" s="131"/>
      <c r="AH1" s="131" t="s">
        <v>3</v>
      </c>
      <c r="AI1" s="131"/>
      <c r="AJ1" s="131" t="s">
        <v>4</v>
      </c>
      <c r="AK1" s="131"/>
      <c r="AL1" s="131"/>
    </row>
    <row r="2" spans="1:38" ht="12.75" thickBot="1" x14ac:dyDescent="0.25">
      <c r="A2" s="138"/>
      <c r="B2" s="77" t="s">
        <v>5</v>
      </c>
      <c r="C2" s="78" t="s">
        <v>6</v>
      </c>
      <c r="D2" s="79" t="s">
        <v>7</v>
      </c>
      <c r="E2" s="79" t="s">
        <v>8</v>
      </c>
      <c r="F2" s="79" t="s">
        <v>63</v>
      </c>
      <c r="G2" s="80" t="s">
        <v>9</v>
      </c>
      <c r="H2" s="80" t="s">
        <v>10</v>
      </c>
      <c r="I2" s="80" t="s">
        <v>11</v>
      </c>
      <c r="J2" s="80" t="s">
        <v>12</v>
      </c>
      <c r="K2" s="81" t="s">
        <v>13</v>
      </c>
      <c r="L2" s="82" t="s">
        <v>14</v>
      </c>
      <c r="M2" s="77" t="s">
        <v>5</v>
      </c>
      <c r="N2" s="78" t="s">
        <v>6</v>
      </c>
      <c r="O2" s="79" t="s">
        <v>7</v>
      </c>
      <c r="P2" s="79" t="s">
        <v>8</v>
      </c>
      <c r="Q2" s="79" t="s">
        <v>63</v>
      </c>
      <c r="R2" s="80" t="s">
        <v>9</v>
      </c>
      <c r="S2" s="80" t="s">
        <v>10</v>
      </c>
      <c r="T2" s="80" t="s">
        <v>11</v>
      </c>
      <c r="U2" s="80" t="s">
        <v>12</v>
      </c>
      <c r="V2" s="81" t="s">
        <v>13</v>
      </c>
      <c r="W2" s="82" t="s">
        <v>14</v>
      </c>
      <c r="X2" s="83"/>
      <c r="Y2" s="84" t="s">
        <v>15</v>
      </c>
      <c r="Z2" s="85" t="s">
        <v>16</v>
      </c>
      <c r="AA2" s="85" t="s">
        <v>15</v>
      </c>
      <c r="AB2" s="85" t="s">
        <v>16</v>
      </c>
      <c r="AC2" s="84"/>
      <c r="AD2" s="84" t="s">
        <v>15</v>
      </c>
      <c r="AE2" s="85" t="s">
        <v>16</v>
      </c>
      <c r="AF2" s="84" t="s">
        <v>15</v>
      </c>
      <c r="AG2" s="85" t="s">
        <v>16</v>
      </c>
      <c r="AH2" s="84" t="s">
        <v>15</v>
      </c>
      <c r="AI2" s="85" t="s">
        <v>16</v>
      </c>
      <c r="AJ2" s="84" t="s">
        <v>15</v>
      </c>
      <c r="AK2" s="85" t="s">
        <v>16</v>
      </c>
      <c r="AL2" s="83"/>
    </row>
    <row r="3" spans="1:38" ht="12" x14ac:dyDescent="0.2">
      <c r="A3" s="297" t="s">
        <v>17</v>
      </c>
      <c r="B3" s="86">
        <v>1</v>
      </c>
      <c r="C3" s="87" t="s">
        <v>6</v>
      </c>
      <c r="D3" s="88" t="s">
        <v>7</v>
      </c>
      <c r="E3" s="88" t="s">
        <v>8</v>
      </c>
      <c r="F3" s="88" t="s">
        <v>63</v>
      </c>
      <c r="G3" s="89" t="s">
        <v>9</v>
      </c>
      <c r="H3" s="89" t="s">
        <v>10</v>
      </c>
      <c r="I3" s="89" t="s">
        <v>11</v>
      </c>
      <c r="J3" s="89" t="s">
        <v>12</v>
      </c>
      <c r="K3" s="90" t="s">
        <v>13</v>
      </c>
      <c r="L3" s="91" t="s">
        <v>14</v>
      </c>
      <c r="M3" s="86">
        <v>2</v>
      </c>
      <c r="N3" s="87" t="s">
        <v>6</v>
      </c>
      <c r="O3" s="88" t="s">
        <v>7</v>
      </c>
      <c r="P3" s="88" t="s">
        <v>8</v>
      </c>
      <c r="Q3" s="88" t="s">
        <v>63</v>
      </c>
      <c r="R3" s="89" t="s">
        <v>9</v>
      </c>
      <c r="S3" s="89" t="s">
        <v>10</v>
      </c>
      <c r="T3" s="89" t="s">
        <v>11</v>
      </c>
      <c r="U3" s="89" t="s">
        <v>12</v>
      </c>
      <c r="V3" s="90" t="s">
        <v>13</v>
      </c>
      <c r="W3" s="91" t="s">
        <v>14</v>
      </c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</row>
    <row r="4" spans="1:38" ht="12" x14ac:dyDescent="0.2">
      <c r="A4" s="298"/>
      <c r="B4" s="300" t="s">
        <v>18</v>
      </c>
      <c r="C4" s="93">
        <f>+IF(D4="","",1)</f>
        <v>1</v>
      </c>
      <c r="D4" s="166" t="s">
        <v>71</v>
      </c>
      <c r="E4" s="167" t="s">
        <v>72</v>
      </c>
      <c r="F4" s="168" t="s">
        <v>73</v>
      </c>
      <c r="G4" s="169">
        <v>4</v>
      </c>
      <c r="H4" s="169">
        <v>0</v>
      </c>
      <c r="I4" s="169">
        <v>0</v>
      </c>
      <c r="J4" s="169">
        <v>4</v>
      </c>
      <c r="K4" s="94">
        <v>5</v>
      </c>
      <c r="L4" s="209" t="s">
        <v>224</v>
      </c>
      <c r="M4" s="300" t="s">
        <v>19</v>
      </c>
      <c r="N4" s="93">
        <f>+IF(O4="","",1)</f>
        <v>1</v>
      </c>
      <c r="O4" s="166" t="s">
        <v>96</v>
      </c>
      <c r="P4" s="170" t="s">
        <v>97</v>
      </c>
      <c r="Q4" s="170" t="s">
        <v>98</v>
      </c>
      <c r="R4" s="169">
        <v>4</v>
      </c>
      <c r="S4" s="169">
        <v>0</v>
      </c>
      <c r="T4" s="169">
        <v>0</v>
      </c>
      <c r="U4" s="169">
        <v>4</v>
      </c>
      <c r="V4" s="94">
        <v>5</v>
      </c>
      <c r="W4" s="206" t="s">
        <v>71</v>
      </c>
      <c r="X4" s="92"/>
      <c r="Y4" s="92" t="b">
        <f t="shared" ref="Y4:Y11" si="0">NOT(ISERROR((FIND("Seçmeli",E4))))</f>
        <v>0</v>
      </c>
      <c r="Z4" s="92" t="b">
        <f t="shared" ref="Z4:Z11" si="1">NOT(ISERROR((FIND("Seçmeli",P4))))</f>
        <v>0</v>
      </c>
      <c r="AA4" s="92" t="str">
        <f t="shared" ref="AA4:AA11" si="2">+IF(Y4=TRUE,K4,"")</f>
        <v/>
      </c>
      <c r="AB4" s="92" t="str">
        <f t="shared" ref="AB4:AB11" si="3">+IF(Z4=TRUE,V4,"")</f>
        <v/>
      </c>
      <c r="AC4" s="92"/>
      <c r="AD4" s="92" t="b">
        <f t="shared" ref="AD4:AD11" si="4">NOT(ISERROR((FIND("Bölüm",E4))))</f>
        <v>0</v>
      </c>
      <c r="AE4" s="92" t="b">
        <f t="shared" ref="AE4:AE11" si="5">NOT(ISERROR((FIND("Bölüm",P4))))</f>
        <v>0</v>
      </c>
      <c r="AF4" s="92" t="b">
        <f t="shared" ref="AF4:AF11" si="6">NOT(ISERROR((FIND("Fakülte",E4))))</f>
        <v>0</v>
      </c>
      <c r="AG4" s="92" t="b">
        <f t="shared" ref="AG4:AG11" si="7">NOT(ISERROR((FIND("Fakülte",P4))))</f>
        <v>0</v>
      </c>
      <c r="AH4" s="92" t="b">
        <f t="shared" ref="AH4:AH11" si="8">NOT(ISERROR((FIND("Üniversite",E4))))</f>
        <v>0</v>
      </c>
      <c r="AI4" s="92" t="b">
        <f t="shared" ref="AI4:AI11" si="9">NOT(ISERROR((FIND("Üniversite",P4))))</f>
        <v>0</v>
      </c>
      <c r="AJ4" s="92" t="b">
        <f t="shared" ref="AJ4:AJ11" si="10">NOT(ISERROR((FIND("Staj",E4))))</f>
        <v>0</v>
      </c>
      <c r="AK4" s="92" t="b">
        <f t="shared" ref="AK4:AK11" si="11">NOT(ISERROR((FIND("Staj",P4))))</f>
        <v>0</v>
      </c>
      <c r="AL4" s="92"/>
    </row>
    <row r="5" spans="1:38" ht="12" x14ac:dyDescent="0.2">
      <c r="A5" s="298"/>
      <c r="B5" s="301"/>
      <c r="C5" s="93">
        <f t="shared" ref="C5:C11" si="12">+IF(D5="","",C4+1)</f>
        <v>2</v>
      </c>
      <c r="D5" s="166" t="s">
        <v>74</v>
      </c>
      <c r="E5" s="167" t="s">
        <v>75</v>
      </c>
      <c r="F5" s="168" t="s">
        <v>76</v>
      </c>
      <c r="G5" s="169">
        <v>0</v>
      </c>
      <c r="H5" s="169">
        <v>0</v>
      </c>
      <c r="I5" s="169">
        <v>2</v>
      </c>
      <c r="J5" s="169">
        <v>1</v>
      </c>
      <c r="K5" s="94">
        <v>3</v>
      </c>
      <c r="L5" s="209" t="s">
        <v>224</v>
      </c>
      <c r="M5" s="301"/>
      <c r="N5" s="93">
        <f t="shared" ref="N5:N11" si="13">+IF(O5="","",N4+1)</f>
        <v>2</v>
      </c>
      <c r="O5" s="166" t="s">
        <v>99</v>
      </c>
      <c r="P5" s="170" t="s">
        <v>100</v>
      </c>
      <c r="Q5" s="170" t="s">
        <v>101</v>
      </c>
      <c r="R5" s="169">
        <v>0</v>
      </c>
      <c r="S5" s="169">
        <v>0</v>
      </c>
      <c r="T5" s="169">
        <v>2</v>
      </c>
      <c r="U5" s="169">
        <v>1</v>
      </c>
      <c r="V5" s="94">
        <v>3</v>
      </c>
      <c r="W5" s="206" t="s">
        <v>74</v>
      </c>
      <c r="X5" s="92"/>
      <c r="Y5" s="92" t="b">
        <f t="shared" si="0"/>
        <v>0</v>
      </c>
      <c r="Z5" s="92" t="b">
        <f t="shared" si="1"/>
        <v>0</v>
      </c>
      <c r="AA5" s="92" t="str">
        <f t="shared" si="2"/>
        <v/>
      </c>
      <c r="AB5" s="92" t="str">
        <f t="shared" si="3"/>
        <v/>
      </c>
      <c r="AC5" s="92"/>
      <c r="AD5" s="92" t="b">
        <f t="shared" si="4"/>
        <v>0</v>
      </c>
      <c r="AE5" s="92" t="b">
        <f t="shared" si="5"/>
        <v>0</v>
      </c>
      <c r="AF5" s="92" t="b">
        <f t="shared" si="6"/>
        <v>0</v>
      </c>
      <c r="AG5" s="92" t="b">
        <f t="shared" si="7"/>
        <v>0</v>
      </c>
      <c r="AH5" s="92" t="b">
        <f t="shared" si="8"/>
        <v>0</v>
      </c>
      <c r="AI5" s="92" t="b">
        <f t="shared" si="9"/>
        <v>0</v>
      </c>
      <c r="AJ5" s="92" t="b">
        <f t="shared" si="10"/>
        <v>0</v>
      </c>
      <c r="AK5" s="92" t="b">
        <f t="shared" si="11"/>
        <v>0</v>
      </c>
      <c r="AL5" s="92"/>
    </row>
    <row r="6" spans="1:38" ht="12" x14ac:dyDescent="0.2">
      <c r="A6" s="298"/>
      <c r="B6" s="301"/>
      <c r="C6" s="93">
        <f t="shared" si="12"/>
        <v>3</v>
      </c>
      <c r="D6" s="166" t="s">
        <v>77</v>
      </c>
      <c r="E6" s="170" t="s">
        <v>78</v>
      </c>
      <c r="F6" s="168" t="s">
        <v>79</v>
      </c>
      <c r="G6" s="169">
        <v>3</v>
      </c>
      <c r="H6" s="169">
        <v>0</v>
      </c>
      <c r="I6" s="169">
        <v>0</v>
      </c>
      <c r="J6" s="169">
        <v>3</v>
      </c>
      <c r="K6" s="94">
        <v>4</v>
      </c>
      <c r="L6" s="209" t="s">
        <v>224</v>
      </c>
      <c r="M6" s="301"/>
      <c r="N6" s="93">
        <f t="shared" si="13"/>
        <v>3</v>
      </c>
      <c r="O6" s="166" t="s">
        <v>102</v>
      </c>
      <c r="P6" s="170" t="s">
        <v>103</v>
      </c>
      <c r="Q6" s="170" t="s">
        <v>104</v>
      </c>
      <c r="R6" s="169">
        <v>3</v>
      </c>
      <c r="S6" s="169">
        <v>0</v>
      </c>
      <c r="T6" s="169">
        <v>0</v>
      </c>
      <c r="U6" s="169">
        <v>3</v>
      </c>
      <c r="V6" s="94">
        <v>4</v>
      </c>
      <c r="W6" s="206" t="s">
        <v>77</v>
      </c>
      <c r="X6" s="92"/>
      <c r="Y6" s="92" t="b">
        <f t="shared" si="0"/>
        <v>0</v>
      </c>
      <c r="Z6" s="92" t="b">
        <f t="shared" si="1"/>
        <v>0</v>
      </c>
      <c r="AA6" s="92" t="str">
        <f t="shared" si="2"/>
        <v/>
      </c>
      <c r="AB6" s="92" t="str">
        <f t="shared" si="3"/>
        <v/>
      </c>
      <c r="AC6" s="92"/>
      <c r="AD6" s="92" t="b">
        <f t="shared" si="4"/>
        <v>0</v>
      </c>
      <c r="AE6" s="92" t="b">
        <f t="shared" si="5"/>
        <v>0</v>
      </c>
      <c r="AF6" s="92" t="b">
        <f t="shared" si="6"/>
        <v>0</v>
      </c>
      <c r="AG6" s="92" t="b">
        <f t="shared" si="7"/>
        <v>0</v>
      </c>
      <c r="AH6" s="92" t="b">
        <f t="shared" si="8"/>
        <v>0</v>
      </c>
      <c r="AI6" s="92" t="b">
        <f t="shared" si="9"/>
        <v>0</v>
      </c>
      <c r="AJ6" s="92" t="b">
        <f t="shared" si="10"/>
        <v>0</v>
      </c>
      <c r="AK6" s="92" t="b">
        <f t="shared" si="11"/>
        <v>0</v>
      </c>
      <c r="AL6" s="92"/>
    </row>
    <row r="7" spans="1:38" ht="12" x14ac:dyDescent="0.2">
      <c r="A7" s="298"/>
      <c r="B7" s="301"/>
      <c r="C7" s="93">
        <f t="shared" si="12"/>
        <v>4</v>
      </c>
      <c r="D7" s="171" t="s">
        <v>80</v>
      </c>
      <c r="E7" s="170" t="s">
        <v>81</v>
      </c>
      <c r="F7" s="168" t="s">
        <v>82</v>
      </c>
      <c r="G7" s="169">
        <v>0</v>
      </c>
      <c r="H7" s="169">
        <v>0</v>
      </c>
      <c r="I7" s="169">
        <v>2</v>
      </c>
      <c r="J7" s="169">
        <v>1</v>
      </c>
      <c r="K7" s="94">
        <v>3</v>
      </c>
      <c r="L7" s="210" t="s">
        <v>224</v>
      </c>
      <c r="M7" s="301"/>
      <c r="N7" s="93">
        <f t="shared" si="13"/>
        <v>4</v>
      </c>
      <c r="O7" s="171" t="s">
        <v>105</v>
      </c>
      <c r="P7" s="170" t="s">
        <v>106</v>
      </c>
      <c r="Q7" s="168" t="s">
        <v>107</v>
      </c>
      <c r="R7" s="169">
        <v>2</v>
      </c>
      <c r="S7" s="169">
        <v>0</v>
      </c>
      <c r="T7" s="169">
        <v>2</v>
      </c>
      <c r="U7" s="169">
        <v>3</v>
      </c>
      <c r="V7" s="94">
        <v>4</v>
      </c>
      <c r="W7" s="212" t="s">
        <v>224</v>
      </c>
      <c r="X7" s="92"/>
      <c r="Y7" s="92" t="b">
        <f t="shared" si="0"/>
        <v>0</v>
      </c>
      <c r="Z7" s="92" t="b">
        <f t="shared" si="1"/>
        <v>0</v>
      </c>
      <c r="AA7" s="92" t="str">
        <f t="shared" si="2"/>
        <v/>
      </c>
      <c r="AB7" s="92" t="str">
        <f t="shared" si="3"/>
        <v/>
      </c>
      <c r="AC7" s="92"/>
      <c r="AD7" s="92" t="b">
        <f t="shared" si="4"/>
        <v>0</v>
      </c>
      <c r="AE7" s="92" t="b">
        <f t="shared" si="5"/>
        <v>0</v>
      </c>
      <c r="AF7" s="92" t="b">
        <f t="shared" si="6"/>
        <v>0</v>
      </c>
      <c r="AG7" s="92" t="b">
        <f t="shared" si="7"/>
        <v>0</v>
      </c>
      <c r="AH7" s="92" t="b">
        <f t="shared" si="8"/>
        <v>0</v>
      </c>
      <c r="AI7" s="92" t="b">
        <f t="shared" si="9"/>
        <v>0</v>
      </c>
      <c r="AJ7" s="92" t="b">
        <f t="shared" si="10"/>
        <v>0</v>
      </c>
      <c r="AK7" s="92" t="b">
        <f t="shared" si="11"/>
        <v>0</v>
      </c>
      <c r="AL7" s="92"/>
    </row>
    <row r="8" spans="1:38" ht="15.75" customHeight="1" x14ac:dyDescent="0.2">
      <c r="A8" s="298"/>
      <c r="B8" s="301"/>
      <c r="C8" s="93">
        <f t="shared" si="12"/>
        <v>5</v>
      </c>
      <c r="D8" s="171" t="s">
        <v>83</v>
      </c>
      <c r="E8" s="172" t="s">
        <v>84</v>
      </c>
      <c r="F8" s="173" t="s">
        <v>85</v>
      </c>
      <c r="G8" s="176">
        <v>3</v>
      </c>
      <c r="H8" s="176">
        <v>0</v>
      </c>
      <c r="I8" s="176">
        <v>0</v>
      </c>
      <c r="J8" s="176">
        <v>3</v>
      </c>
      <c r="K8" s="94">
        <v>4</v>
      </c>
      <c r="L8" s="210" t="s">
        <v>224</v>
      </c>
      <c r="M8" s="301"/>
      <c r="N8" s="93">
        <f t="shared" si="13"/>
        <v>5</v>
      </c>
      <c r="O8" s="177" t="s">
        <v>108</v>
      </c>
      <c r="P8" s="170" t="s">
        <v>109</v>
      </c>
      <c r="Q8" s="170" t="s">
        <v>110</v>
      </c>
      <c r="R8" s="169">
        <v>1</v>
      </c>
      <c r="S8" s="169">
        <v>0</v>
      </c>
      <c r="T8" s="169">
        <v>2</v>
      </c>
      <c r="U8" s="169">
        <v>2</v>
      </c>
      <c r="V8" s="94">
        <v>3</v>
      </c>
      <c r="W8" s="212" t="s">
        <v>224</v>
      </c>
      <c r="X8" s="92"/>
      <c r="Y8" s="92" t="b">
        <f t="shared" si="0"/>
        <v>0</v>
      </c>
      <c r="Z8" s="92" t="b">
        <f t="shared" si="1"/>
        <v>0</v>
      </c>
      <c r="AA8" s="92" t="str">
        <f t="shared" si="2"/>
        <v/>
      </c>
      <c r="AB8" s="92" t="str">
        <f t="shared" si="3"/>
        <v/>
      </c>
      <c r="AC8" s="92"/>
      <c r="AD8" s="92" t="b">
        <f t="shared" si="4"/>
        <v>0</v>
      </c>
      <c r="AE8" s="92" t="b">
        <f t="shared" si="5"/>
        <v>0</v>
      </c>
      <c r="AF8" s="92" t="b">
        <f t="shared" si="6"/>
        <v>0</v>
      </c>
      <c r="AG8" s="92" t="b">
        <f t="shared" si="7"/>
        <v>0</v>
      </c>
      <c r="AH8" s="92" t="b">
        <f t="shared" si="8"/>
        <v>0</v>
      </c>
      <c r="AI8" s="92" t="b">
        <f t="shared" si="9"/>
        <v>0</v>
      </c>
      <c r="AJ8" s="92" t="b">
        <f t="shared" si="10"/>
        <v>0</v>
      </c>
      <c r="AK8" s="92" t="b">
        <f t="shared" si="11"/>
        <v>0</v>
      </c>
      <c r="AL8" s="92"/>
    </row>
    <row r="9" spans="1:38" ht="12" x14ac:dyDescent="0.2">
      <c r="A9" s="298"/>
      <c r="B9" s="301"/>
      <c r="C9" s="93">
        <f t="shared" si="12"/>
        <v>6</v>
      </c>
      <c r="D9" s="219" t="s">
        <v>86</v>
      </c>
      <c r="E9" s="217" t="s">
        <v>87</v>
      </c>
      <c r="F9" s="218" t="s">
        <v>88</v>
      </c>
      <c r="G9" s="220">
        <v>2</v>
      </c>
      <c r="H9" s="220">
        <v>0</v>
      </c>
      <c r="I9" s="220">
        <v>0</v>
      </c>
      <c r="J9" s="220">
        <v>2</v>
      </c>
      <c r="K9" s="94">
        <v>1</v>
      </c>
      <c r="L9" s="210" t="s">
        <v>224</v>
      </c>
      <c r="M9" s="301"/>
      <c r="N9" s="93">
        <f t="shared" si="13"/>
        <v>6</v>
      </c>
      <c r="O9" s="222" t="s">
        <v>111</v>
      </c>
      <c r="P9" s="217" t="s">
        <v>112</v>
      </c>
      <c r="Q9" s="218" t="s">
        <v>113</v>
      </c>
      <c r="R9" s="220">
        <v>2</v>
      </c>
      <c r="S9" s="220">
        <v>0</v>
      </c>
      <c r="T9" s="220">
        <v>0</v>
      </c>
      <c r="U9" s="220">
        <v>2</v>
      </c>
      <c r="V9" s="94">
        <v>1</v>
      </c>
      <c r="W9" s="212" t="s">
        <v>224</v>
      </c>
      <c r="X9" s="92"/>
      <c r="Y9" s="92" t="b">
        <f t="shared" si="0"/>
        <v>0</v>
      </c>
      <c r="Z9" s="92" t="b">
        <f t="shared" si="1"/>
        <v>0</v>
      </c>
      <c r="AA9" s="92" t="str">
        <f t="shared" si="2"/>
        <v/>
      </c>
      <c r="AB9" s="92" t="str">
        <f t="shared" si="3"/>
        <v/>
      </c>
      <c r="AC9" s="92"/>
      <c r="AD9" s="92" t="b">
        <f t="shared" si="4"/>
        <v>0</v>
      </c>
      <c r="AE9" s="92" t="b">
        <f t="shared" si="5"/>
        <v>0</v>
      </c>
      <c r="AF9" s="92" t="b">
        <f t="shared" si="6"/>
        <v>0</v>
      </c>
      <c r="AG9" s="92" t="b">
        <f t="shared" si="7"/>
        <v>0</v>
      </c>
      <c r="AH9" s="92" t="b">
        <f t="shared" si="8"/>
        <v>0</v>
      </c>
      <c r="AI9" s="92" t="b">
        <f t="shared" si="9"/>
        <v>0</v>
      </c>
      <c r="AJ9" s="92" t="b">
        <f t="shared" si="10"/>
        <v>0</v>
      </c>
      <c r="AK9" s="92" t="b">
        <f t="shared" si="11"/>
        <v>0</v>
      </c>
      <c r="AL9" s="92"/>
    </row>
    <row r="10" spans="1:38" ht="12" x14ac:dyDescent="0.2">
      <c r="A10" s="298"/>
      <c r="B10" s="301"/>
      <c r="C10" s="93">
        <f t="shared" si="12"/>
        <v>7</v>
      </c>
      <c r="D10" s="178" t="s">
        <v>89</v>
      </c>
      <c r="E10" s="221" t="s">
        <v>90</v>
      </c>
      <c r="F10" s="318" t="s">
        <v>91</v>
      </c>
      <c r="G10" s="179">
        <v>0</v>
      </c>
      <c r="H10" s="179">
        <v>2</v>
      </c>
      <c r="I10" s="179">
        <v>0</v>
      </c>
      <c r="J10" s="179">
        <v>1</v>
      </c>
      <c r="K10" s="94">
        <v>2</v>
      </c>
      <c r="L10" s="210" t="s">
        <v>224</v>
      </c>
      <c r="M10" s="301"/>
      <c r="N10" s="93">
        <f t="shared" si="13"/>
        <v>7</v>
      </c>
      <c r="O10" s="222" t="s">
        <v>22</v>
      </c>
      <c r="P10" s="217" t="s">
        <v>23</v>
      </c>
      <c r="Q10" s="217" t="s">
        <v>67</v>
      </c>
      <c r="R10" s="220">
        <v>1</v>
      </c>
      <c r="S10" s="220">
        <v>0</v>
      </c>
      <c r="T10" s="220">
        <v>0</v>
      </c>
      <c r="U10" s="220">
        <v>1</v>
      </c>
      <c r="V10" s="94">
        <v>2</v>
      </c>
      <c r="W10" s="212"/>
      <c r="X10" s="92"/>
      <c r="Y10" s="92" t="b">
        <f t="shared" si="0"/>
        <v>0</v>
      </c>
      <c r="Z10" s="92" t="b">
        <f t="shared" si="1"/>
        <v>0</v>
      </c>
      <c r="AA10" s="92" t="str">
        <f t="shared" si="2"/>
        <v/>
      </c>
      <c r="AB10" s="92" t="str">
        <f t="shared" si="3"/>
        <v/>
      </c>
      <c r="AC10" s="92"/>
      <c r="AD10" s="92" t="b">
        <f t="shared" si="4"/>
        <v>0</v>
      </c>
      <c r="AE10" s="92" t="b">
        <f t="shared" si="5"/>
        <v>0</v>
      </c>
      <c r="AF10" s="92" t="b">
        <f t="shared" si="6"/>
        <v>0</v>
      </c>
      <c r="AG10" s="92" t="b">
        <f t="shared" si="7"/>
        <v>0</v>
      </c>
      <c r="AH10" s="92" t="b">
        <f t="shared" si="8"/>
        <v>1</v>
      </c>
      <c r="AI10" s="92" t="b">
        <f t="shared" si="9"/>
        <v>0</v>
      </c>
      <c r="AJ10" s="92" t="b">
        <f t="shared" si="10"/>
        <v>0</v>
      </c>
      <c r="AK10" s="92" t="b">
        <f t="shared" si="11"/>
        <v>0</v>
      </c>
      <c r="AL10" s="92"/>
    </row>
    <row r="11" spans="1:38" ht="12" x14ac:dyDescent="0.2">
      <c r="A11" s="298"/>
      <c r="B11" s="301"/>
      <c r="C11" s="93">
        <f t="shared" si="12"/>
        <v>8</v>
      </c>
      <c r="D11" s="177" t="s">
        <v>86</v>
      </c>
      <c r="E11" s="170" t="s">
        <v>92</v>
      </c>
      <c r="F11" s="137" t="s">
        <v>93</v>
      </c>
      <c r="G11" s="169">
        <v>0</v>
      </c>
      <c r="H11" s="169">
        <v>2</v>
      </c>
      <c r="I11" s="169">
        <v>0</v>
      </c>
      <c r="J11" s="169">
        <v>1</v>
      </c>
      <c r="K11" s="94">
        <v>2</v>
      </c>
      <c r="L11" s="209" t="s">
        <v>224</v>
      </c>
      <c r="M11" s="301"/>
      <c r="N11" s="278">
        <f t="shared" si="13"/>
        <v>8</v>
      </c>
      <c r="O11" s="223" t="s">
        <v>114</v>
      </c>
      <c r="P11" s="223" t="s">
        <v>115</v>
      </c>
      <c r="Q11" s="279" t="s">
        <v>116</v>
      </c>
      <c r="R11" s="224">
        <v>0</v>
      </c>
      <c r="S11" s="224">
        <v>2</v>
      </c>
      <c r="T11" s="224">
        <v>0</v>
      </c>
      <c r="U11" s="224">
        <v>1</v>
      </c>
      <c r="V11" s="280">
        <v>2</v>
      </c>
      <c r="W11" s="281" t="s">
        <v>224</v>
      </c>
      <c r="X11" s="92"/>
      <c r="Y11" s="92" t="b">
        <f t="shared" si="0"/>
        <v>0</v>
      </c>
      <c r="Z11" s="92" t="b">
        <f t="shared" si="1"/>
        <v>0</v>
      </c>
      <c r="AA11" s="92" t="str">
        <f t="shared" si="2"/>
        <v/>
      </c>
      <c r="AB11" s="92" t="str">
        <f t="shared" si="3"/>
        <v/>
      </c>
      <c r="AC11" s="92"/>
      <c r="AD11" s="92" t="b">
        <f t="shared" si="4"/>
        <v>0</v>
      </c>
      <c r="AE11" s="92" t="b">
        <f t="shared" si="5"/>
        <v>0</v>
      </c>
      <c r="AF11" s="92" t="b">
        <f t="shared" si="6"/>
        <v>0</v>
      </c>
      <c r="AG11" s="92" t="b">
        <f t="shared" si="7"/>
        <v>0</v>
      </c>
      <c r="AH11" s="92" t="b">
        <f t="shared" si="8"/>
        <v>0</v>
      </c>
      <c r="AI11" s="92" t="b">
        <f t="shared" si="9"/>
        <v>1</v>
      </c>
      <c r="AJ11" s="92" t="b">
        <f t="shared" si="10"/>
        <v>0</v>
      </c>
      <c r="AK11" s="92" t="b">
        <f t="shared" si="11"/>
        <v>0</v>
      </c>
      <c r="AL11" s="92"/>
    </row>
    <row r="12" spans="1:38" ht="12" x14ac:dyDescent="0.2">
      <c r="A12" s="298"/>
      <c r="B12" s="301"/>
      <c r="C12" s="93">
        <f>+IF(D12="","",C11+1)</f>
        <v>9</v>
      </c>
      <c r="D12" s="171" t="s">
        <v>20</v>
      </c>
      <c r="E12" s="172" t="s">
        <v>21</v>
      </c>
      <c r="F12" s="173" t="s">
        <v>94</v>
      </c>
      <c r="G12" s="176">
        <v>2</v>
      </c>
      <c r="H12" s="176">
        <v>0</v>
      </c>
      <c r="I12" s="176">
        <v>0</v>
      </c>
      <c r="J12" s="176">
        <v>2</v>
      </c>
      <c r="K12" s="94">
        <v>2</v>
      </c>
      <c r="L12" s="210" t="s">
        <v>224</v>
      </c>
      <c r="M12" s="301"/>
      <c r="N12" s="93">
        <v>9</v>
      </c>
      <c r="O12" s="171" t="s">
        <v>26</v>
      </c>
      <c r="P12" s="172" t="s">
        <v>27</v>
      </c>
      <c r="Q12" s="172" t="s">
        <v>65</v>
      </c>
      <c r="R12" s="176">
        <v>2</v>
      </c>
      <c r="S12" s="176">
        <v>0</v>
      </c>
      <c r="T12" s="176">
        <v>0</v>
      </c>
      <c r="U12" s="176">
        <v>2</v>
      </c>
      <c r="V12" s="94">
        <v>2</v>
      </c>
      <c r="W12" s="212" t="s">
        <v>224</v>
      </c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</row>
    <row r="13" spans="1:38" ht="12" x14ac:dyDescent="0.2">
      <c r="A13" s="298"/>
      <c r="B13" s="301"/>
      <c r="C13" s="93">
        <v>10</v>
      </c>
      <c r="D13" s="174" t="s">
        <v>24</v>
      </c>
      <c r="E13" s="175" t="s">
        <v>25</v>
      </c>
      <c r="F13" s="180" t="s">
        <v>64</v>
      </c>
      <c r="G13" s="179">
        <v>2</v>
      </c>
      <c r="H13" s="179">
        <v>1</v>
      </c>
      <c r="I13" s="179">
        <v>0</v>
      </c>
      <c r="J13" s="179">
        <v>2.5</v>
      </c>
      <c r="K13" s="94">
        <v>2</v>
      </c>
      <c r="L13" s="210" t="s">
        <v>224</v>
      </c>
      <c r="M13" s="301"/>
      <c r="N13" s="93">
        <v>10</v>
      </c>
      <c r="O13" s="171" t="s">
        <v>28</v>
      </c>
      <c r="P13" s="172" t="s">
        <v>29</v>
      </c>
      <c r="Q13" s="172" t="s">
        <v>66</v>
      </c>
      <c r="R13" s="176">
        <v>2</v>
      </c>
      <c r="S13" s="176">
        <v>1</v>
      </c>
      <c r="T13" s="176">
        <v>0</v>
      </c>
      <c r="U13" s="176">
        <v>2.5</v>
      </c>
      <c r="V13" s="94">
        <v>2</v>
      </c>
      <c r="W13" s="212" t="s">
        <v>224</v>
      </c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</row>
    <row r="14" spans="1:38" ht="24.75" thickBot="1" x14ac:dyDescent="0.25">
      <c r="A14" s="298"/>
      <c r="B14" s="301"/>
      <c r="C14" s="93">
        <v>11</v>
      </c>
      <c r="D14" s="181" t="s">
        <v>35</v>
      </c>
      <c r="E14" s="182" t="s">
        <v>36</v>
      </c>
      <c r="F14" s="182" t="s">
        <v>95</v>
      </c>
      <c r="G14" s="183">
        <v>2</v>
      </c>
      <c r="H14" s="183">
        <v>0</v>
      </c>
      <c r="I14" s="183">
        <v>0</v>
      </c>
      <c r="J14" s="183">
        <v>2</v>
      </c>
      <c r="K14" s="94">
        <v>2</v>
      </c>
      <c r="L14" s="211" t="s">
        <v>224</v>
      </c>
      <c r="M14" s="301"/>
      <c r="N14" s="93">
        <v>11</v>
      </c>
      <c r="O14" s="174" t="s">
        <v>37</v>
      </c>
      <c r="P14" s="175" t="s">
        <v>38</v>
      </c>
      <c r="Q14" s="175" t="s">
        <v>117</v>
      </c>
      <c r="R14" s="179">
        <v>2</v>
      </c>
      <c r="S14" s="179">
        <v>0</v>
      </c>
      <c r="T14" s="179">
        <v>0</v>
      </c>
      <c r="U14" s="179">
        <v>2</v>
      </c>
      <c r="V14" s="94">
        <v>2</v>
      </c>
      <c r="W14" s="213" t="s">
        <v>224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</row>
    <row r="15" spans="1:38" ht="12" x14ac:dyDescent="0.2">
      <c r="A15" s="298"/>
      <c r="B15" s="301"/>
      <c r="C15" s="95"/>
      <c r="D15" s="96"/>
      <c r="E15" s="97" t="s">
        <v>30</v>
      </c>
      <c r="F15" s="97"/>
      <c r="G15" s="98">
        <f>+SUM(G4:G14)</f>
        <v>18</v>
      </c>
      <c r="H15" s="99">
        <f>+SUM(H4:H14)</f>
        <v>5</v>
      </c>
      <c r="I15" s="99">
        <f>+SUM(I4:I14)</f>
        <v>4</v>
      </c>
      <c r="J15" s="154">
        <f>+SUM(J4:J14)</f>
        <v>22.5</v>
      </c>
      <c r="K15" s="100">
        <f>+SUM(K4:K14)</f>
        <v>30</v>
      </c>
      <c r="L15" s="101"/>
      <c r="M15" s="301"/>
      <c r="N15" s="95"/>
      <c r="O15" s="96"/>
      <c r="P15" s="97" t="s">
        <v>30</v>
      </c>
      <c r="Q15" s="97"/>
      <c r="R15" s="98">
        <f>+SUM(R4:R14)</f>
        <v>19</v>
      </c>
      <c r="S15" s="99">
        <f>+SUM(S4:S14)</f>
        <v>3</v>
      </c>
      <c r="T15" s="99">
        <f>+SUM(T4:T14)</f>
        <v>6</v>
      </c>
      <c r="U15" s="154">
        <f>+SUM(U4:U14)</f>
        <v>23.5</v>
      </c>
      <c r="V15" s="100">
        <f>+SUM(V4:V14)</f>
        <v>30</v>
      </c>
      <c r="W15" s="101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</row>
    <row r="16" spans="1:38" ht="12.75" thickBot="1" x14ac:dyDescent="0.25">
      <c r="A16" s="299"/>
      <c r="B16" s="302"/>
      <c r="C16" s="102"/>
      <c r="D16" s="103"/>
      <c r="E16" s="104" t="s">
        <v>31</v>
      </c>
      <c r="F16" s="104"/>
      <c r="G16" s="105">
        <f t="shared" ref="G16:K16" si="14">G15</f>
        <v>18</v>
      </c>
      <c r="H16" s="105">
        <f t="shared" si="14"/>
        <v>5</v>
      </c>
      <c r="I16" s="105">
        <f t="shared" si="14"/>
        <v>4</v>
      </c>
      <c r="J16" s="155">
        <f t="shared" si="14"/>
        <v>22.5</v>
      </c>
      <c r="K16" s="106">
        <f t="shared" si="14"/>
        <v>30</v>
      </c>
      <c r="L16" s="107"/>
      <c r="M16" s="302"/>
      <c r="N16" s="102"/>
      <c r="O16" s="103"/>
      <c r="P16" s="104" t="s">
        <v>31</v>
      </c>
      <c r="Q16" s="104"/>
      <c r="R16" s="105">
        <f>G16+R15</f>
        <v>37</v>
      </c>
      <c r="S16" s="105">
        <f>H16+S15</f>
        <v>8</v>
      </c>
      <c r="T16" s="105">
        <f>I16+T15</f>
        <v>10</v>
      </c>
      <c r="U16" s="105">
        <f>J16+U15</f>
        <v>46</v>
      </c>
      <c r="V16" s="106">
        <f>K16+V15</f>
        <v>60</v>
      </c>
      <c r="W16" s="107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</row>
    <row r="17" spans="1:38" ht="12" x14ac:dyDescent="0.2">
      <c r="A17" s="297" t="s">
        <v>32</v>
      </c>
      <c r="B17" s="86">
        <v>3</v>
      </c>
      <c r="C17" s="87" t="s">
        <v>6</v>
      </c>
      <c r="D17" s="88" t="s">
        <v>7</v>
      </c>
      <c r="E17" s="88" t="s">
        <v>8</v>
      </c>
      <c r="F17" s="88" t="s">
        <v>63</v>
      </c>
      <c r="G17" s="89" t="s">
        <v>9</v>
      </c>
      <c r="H17" s="89" t="s">
        <v>10</v>
      </c>
      <c r="I17" s="89" t="s">
        <v>11</v>
      </c>
      <c r="J17" s="89" t="s">
        <v>12</v>
      </c>
      <c r="K17" s="90" t="s">
        <v>13</v>
      </c>
      <c r="L17" s="91" t="s">
        <v>14</v>
      </c>
      <c r="M17" s="86">
        <v>4</v>
      </c>
      <c r="N17" s="87" t="s">
        <v>6</v>
      </c>
      <c r="O17" s="88" t="s">
        <v>7</v>
      </c>
      <c r="P17" s="88" t="s">
        <v>8</v>
      </c>
      <c r="Q17" s="88" t="s">
        <v>63</v>
      </c>
      <c r="R17" s="89" t="s">
        <v>9</v>
      </c>
      <c r="S17" s="89" t="s">
        <v>10</v>
      </c>
      <c r="T17" s="89" t="s">
        <v>11</v>
      </c>
      <c r="U17" s="89" t="s">
        <v>12</v>
      </c>
      <c r="V17" s="90" t="s">
        <v>13</v>
      </c>
      <c r="W17" s="91" t="s">
        <v>14</v>
      </c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</row>
    <row r="18" spans="1:38" ht="12" x14ac:dyDescent="0.2">
      <c r="A18" s="298"/>
      <c r="B18" s="300" t="s">
        <v>33</v>
      </c>
      <c r="C18" s="93">
        <f>+IF(D18="","",1)</f>
        <v>1</v>
      </c>
      <c r="D18" s="184" t="s">
        <v>118</v>
      </c>
      <c r="E18" s="185" t="s">
        <v>119</v>
      </c>
      <c r="F18" s="186" t="s">
        <v>120</v>
      </c>
      <c r="G18" s="190">
        <v>3</v>
      </c>
      <c r="H18" s="190">
        <v>0</v>
      </c>
      <c r="I18" s="190">
        <v>0</v>
      </c>
      <c r="J18" s="190">
        <v>3</v>
      </c>
      <c r="K18" s="94">
        <v>4</v>
      </c>
      <c r="L18" s="208" t="s">
        <v>224</v>
      </c>
      <c r="M18" s="300" t="s">
        <v>34</v>
      </c>
      <c r="N18" s="93">
        <f>+IF(O18="","",1)</f>
        <v>1</v>
      </c>
      <c r="O18" s="166" t="s">
        <v>147</v>
      </c>
      <c r="P18" s="170" t="s">
        <v>148</v>
      </c>
      <c r="Q18" s="168" t="s">
        <v>149</v>
      </c>
      <c r="R18" s="169">
        <v>2</v>
      </c>
      <c r="S18" s="169">
        <v>0</v>
      </c>
      <c r="T18" s="169">
        <v>0</v>
      </c>
      <c r="U18" s="169">
        <v>2</v>
      </c>
      <c r="V18" s="94">
        <v>3</v>
      </c>
      <c r="W18" s="206" t="s">
        <v>130</v>
      </c>
      <c r="X18" s="92"/>
      <c r="Y18" s="92" t="b">
        <f t="shared" ref="Y18:Y24" si="15">NOT(ISERROR((FIND("Seçmeli",E18))))</f>
        <v>0</v>
      </c>
      <c r="Z18" s="92" t="b">
        <f t="shared" ref="Z18:Z24" si="16">NOT(ISERROR((FIND("Seçmeli",P18))))</f>
        <v>0</v>
      </c>
      <c r="AA18" s="92" t="str">
        <f t="shared" ref="AA18:AA24" si="17">+IF(Y18=TRUE,K18,"")</f>
        <v/>
      </c>
      <c r="AB18" s="92" t="str">
        <f t="shared" ref="AB18:AB24" si="18">+IF(Z18=TRUE,V18,"")</f>
        <v/>
      </c>
      <c r="AC18" s="92"/>
      <c r="AD18" s="92" t="b">
        <f t="shared" ref="AD18:AD24" si="19">NOT(ISERROR((FIND("Bölüm",E18))))</f>
        <v>0</v>
      </c>
      <c r="AE18" s="92" t="b">
        <f t="shared" ref="AE18:AE24" si="20">NOT(ISERROR((FIND("Bölüm",P18))))</f>
        <v>0</v>
      </c>
      <c r="AF18" s="92" t="b">
        <f t="shared" ref="AF18:AF24" si="21">NOT(ISERROR((FIND("Fakülte",E18))))</f>
        <v>0</v>
      </c>
      <c r="AG18" s="92" t="b">
        <f t="shared" ref="AG18:AG24" si="22">NOT(ISERROR((FIND("Fakülte",P18))))</f>
        <v>0</v>
      </c>
      <c r="AH18" s="92" t="b">
        <f t="shared" ref="AH18:AH24" si="23">NOT(ISERROR((FIND("Üniversite",E18))))</f>
        <v>0</v>
      </c>
      <c r="AI18" s="92" t="b">
        <f t="shared" ref="AI18:AI24" si="24">NOT(ISERROR((FIND("Üniversite",P18))))</f>
        <v>0</v>
      </c>
      <c r="AJ18" s="92" t="b">
        <f t="shared" ref="AJ18:AJ24" si="25">NOT(ISERROR((FIND("Staj",E18))))</f>
        <v>0</v>
      </c>
      <c r="AK18" s="92" t="b">
        <f t="shared" ref="AK18:AK24" si="26">NOT(ISERROR((FIND("Staj",P18))))</f>
        <v>0</v>
      </c>
      <c r="AL18" s="92"/>
    </row>
    <row r="19" spans="1:38" ht="24" x14ac:dyDescent="0.2">
      <c r="A19" s="298"/>
      <c r="B19" s="301"/>
      <c r="C19" s="93">
        <f t="shared" ref="C19:C24" si="27">+IF(D19="","",C18+1)</f>
        <v>2</v>
      </c>
      <c r="D19" s="184" t="s">
        <v>121</v>
      </c>
      <c r="E19" s="185" t="s">
        <v>122</v>
      </c>
      <c r="F19" s="186" t="s">
        <v>123</v>
      </c>
      <c r="G19" s="190">
        <v>0</v>
      </c>
      <c r="H19" s="190">
        <v>0</v>
      </c>
      <c r="I19" s="190">
        <v>2</v>
      </c>
      <c r="J19" s="190">
        <v>1</v>
      </c>
      <c r="K19" s="94">
        <v>3</v>
      </c>
      <c r="L19" s="208" t="s">
        <v>224</v>
      </c>
      <c r="M19" s="301"/>
      <c r="N19" s="93">
        <f t="shared" ref="N19:N24" si="28">+IF(O19="","",N18+1)</f>
        <v>2</v>
      </c>
      <c r="O19" s="166" t="s">
        <v>150</v>
      </c>
      <c r="P19" s="167" t="s">
        <v>151</v>
      </c>
      <c r="Q19" s="167" t="s">
        <v>152</v>
      </c>
      <c r="R19" s="198">
        <v>2</v>
      </c>
      <c r="S19" s="198">
        <v>0</v>
      </c>
      <c r="T19" s="198">
        <v>0</v>
      </c>
      <c r="U19" s="198">
        <v>2</v>
      </c>
      <c r="V19" s="94">
        <v>3</v>
      </c>
      <c r="W19" s="206" t="s">
        <v>224</v>
      </c>
      <c r="X19" s="92"/>
      <c r="Y19" s="92" t="b">
        <f t="shared" si="15"/>
        <v>0</v>
      </c>
      <c r="Z19" s="92" t="b">
        <f t="shared" si="16"/>
        <v>0</v>
      </c>
      <c r="AA19" s="92" t="str">
        <f t="shared" si="17"/>
        <v/>
      </c>
      <c r="AB19" s="92" t="str">
        <f t="shared" si="18"/>
        <v/>
      </c>
      <c r="AC19" s="92"/>
      <c r="AD19" s="92" t="b">
        <f t="shared" si="19"/>
        <v>0</v>
      </c>
      <c r="AE19" s="92" t="b">
        <f t="shared" si="20"/>
        <v>0</v>
      </c>
      <c r="AF19" s="92" t="b">
        <f t="shared" si="21"/>
        <v>0</v>
      </c>
      <c r="AG19" s="92" t="b">
        <f t="shared" si="22"/>
        <v>0</v>
      </c>
      <c r="AH19" s="92" t="b">
        <f t="shared" si="23"/>
        <v>0</v>
      </c>
      <c r="AI19" s="92" t="b">
        <f t="shared" si="24"/>
        <v>0</v>
      </c>
      <c r="AJ19" s="92" t="b">
        <f t="shared" si="25"/>
        <v>0</v>
      </c>
      <c r="AK19" s="92" t="b">
        <f t="shared" si="26"/>
        <v>0</v>
      </c>
      <c r="AL19" s="92"/>
    </row>
    <row r="20" spans="1:38" ht="12" x14ac:dyDescent="0.2">
      <c r="A20" s="298"/>
      <c r="B20" s="301"/>
      <c r="C20" s="93">
        <f t="shared" si="27"/>
        <v>3</v>
      </c>
      <c r="D20" s="187" t="s">
        <v>124</v>
      </c>
      <c r="E20" s="152" t="s">
        <v>125</v>
      </c>
      <c r="F20" s="139" t="s">
        <v>126</v>
      </c>
      <c r="G20" s="191">
        <v>3</v>
      </c>
      <c r="H20" s="191">
        <v>0</v>
      </c>
      <c r="I20" s="191">
        <v>0</v>
      </c>
      <c r="J20" s="191">
        <v>3</v>
      </c>
      <c r="K20" s="94">
        <v>4</v>
      </c>
      <c r="L20" s="209" t="s">
        <v>102</v>
      </c>
      <c r="M20" s="301"/>
      <c r="N20" s="93">
        <f t="shared" si="28"/>
        <v>3</v>
      </c>
      <c r="O20" s="166" t="s">
        <v>153</v>
      </c>
      <c r="P20" s="167" t="s">
        <v>154</v>
      </c>
      <c r="Q20" s="167" t="s">
        <v>155</v>
      </c>
      <c r="R20" s="198">
        <v>3</v>
      </c>
      <c r="S20" s="198">
        <v>0</v>
      </c>
      <c r="T20" s="198">
        <v>0</v>
      </c>
      <c r="U20" s="198">
        <v>3</v>
      </c>
      <c r="V20" s="94">
        <v>4</v>
      </c>
      <c r="W20" s="206" t="s">
        <v>224</v>
      </c>
      <c r="X20" s="92"/>
      <c r="Y20" s="92" t="b">
        <f t="shared" si="15"/>
        <v>0</v>
      </c>
      <c r="Z20" s="92" t="b">
        <f t="shared" si="16"/>
        <v>0</v>
      </c>
      <c r="AA20" s="92" t="str">
        <f t="shared" si="17"/>
        <v/>
      </c>
      <c r="AB20" s="92" t="str">
        <f t="shared" si="18"/>
        <v/>
      </c>
      <c r="AC20" s="92"/>
      <c r="AD20" s="92" t="b">
        <f t="shared" si="19"/>
        <v>0</v>
      </c>
      <c r="AE20" s="92" t="b">
        <f t="shared" si="20"/>
        <v>0</v>
      </c>
      <c r="AF20" s="92" t="b">
        <f t="shared" si="21"/>
        <v>0</v>
      </c>
      <c r="AG20" s="92" t="b">
        <f t="shared" si="22"/>
        <v>0</v>
      </c>
      <c r="AH20" s="92" t="b">
        <f t="shared" si="23"/>
        <v>0</v>
      </c>
      <c r="AI20" s="92" t="b">
        <f t="shared" si="24"/>
        <v>0</v>
      </c>
      <c r="AJ20" s="92" t="b">
        <f t="shared" si="25"/>
        <v>0</v>
      </c>
      <c r="AK20" s="92" t="b">
        <f t="shared" si="26"/>
        <v>0</v>
      </c>
      <c r="AL20" s="92"/>
    </row>
    <row r="21" spans="1:38" ht="12" x14ac:dyDescent="0.2">
      <c r="A21" s="298"/>
      <c r="B21" s="301"/>
      <c r="C21" s="93">
        <f t="shared" si="27"/>
        <v>4</v>
      </c>
      <c r="D21" s="187" t="s">
        <v>127</v>
      </c>
      <c r="E21" s="152" t="s">
        <v>128</v>
      </c>
      <c r="F21" s="139" t="s">
        <v>129</v>
      </c>
      <c r="G21" s="191">
        <v>0</v>
      </c>
      <c r="H21" s="191">
        <v>0</v>
      </c>
      <c r="I21" s="191">
        <v>2</v>
      </c>
      <c r="J21" s="191">
        <v>1</v>
      </c>
      <c r="K21" s="94">
        <v>3</v>
      </c>
      <c r="L21" s="209" t="s">
        <v>80</v>
      </c>
      <c r="M21" s="301"/>
      <c r="N21" s="93">
        <f t="shared" si="28"/>
        <v>4</v>
      </c>
      <c r="O21" s="166" t="s">
        <v>156</v>
      </c>
      <c r="P21" s="167" t="s">
        <v>157</v>
      </c>
      <c r="Q21" s="167" t="s">
        <v>158</v>
      </c>
      <c r="R21" s="198">
        <v>0</v>
      </c>
      <c r="S21" s="198">
        <v>0</v>
      </c>
      <c r="T21" s="198">
        <v>2</v>
      </c>
      <c r="U21" s="198">
        <v>1</v>
      </c>
      <c r="V21" s="94">
        <v>3</v>
      </c>
      <c r="W21" s="206" t="s">
        <v>224</v>
      </c>
      <c r="X21" s="92"/>
      <c r="Y21" s="92" t="b">
        <f t="shared" si="15"/>
        <v>0</v>
      </c>
      <c r="Z21" s="92" t="b">
        <f t="shared" si="16"/>
        <v>0</v>
      </c>
      <c r="AA21" s="92" t="str">
        <f t="shared" si="17"/>
        <v/>
      </c>
      <c r="AB21" s="92" t="str">
        <f t="shared" si="18"/>
        <v/>
      </c>
      <c r="AC21" s="92"/>
      <c r="AD21" s="92" t="b">
        <f t="shared" si="19"/>
        <v>0</v>
      </c>
      <c r="AE21" s="92" t="b">
        <f t="shared" si="20"/>
        <v>0</v>
      </c>
      <c r="AF21" s="92" t="b">
        <f t="shared" si="21"/>
        <v>0</v>
      </c>
      <c r="AG21" s="92" t="b">
        <f t="shared" si="22"/>
        <v>0</v>
      </c>
      <c r="AH21" s="92" t="b">
        <f t="shared" si="23"/>
        <v>0</v>
      </c>
      <c r="AI21" s="92" t="b">
        <f t="shared" si="24"/>
        <v>0</v>
      </c>
      <c r="AJ21" s="92" t="b">
        <f t="shared" si="25"/>
        <v>0</v>
      </c>
      <c r="AK21" s="92" t="b">
        <f t="shared" si="26"/>
        <v>0</v>
      </c>
      <c r="AL21" s="92"/>
    </row>
    <row r="22" spans="1:38" ht="12" x14ac:dyDescent="0.2">
      <c r="A22" s="298"/>
      <c r="B22" s="301"/>
      <c r="C22" s="93">
        <f t="shared" si="27"/>
        <v>5</v>
      </c>
      <c r="D22" s="187" t="s">
        <v>130</v>
      </c>
      <c r="E22" s="152" t="s">
        <v>131</v>
      </c>
      <c r="F22" s="139" t="s">
        <v>132</v>
      </c>
      <c r="G22" s="191">
        <v>3</v>
      </c>
      <c r="H22" s="191">
        <v>0</v>
      </c>
      <c r="I22" s="191">
        <v>0</v>
      </c>
      <c r="J22" s="191">
        <v>3</v>
      </c>
      <c r="K22" s="94">
        <v>4</v>
      </c>
      <c r="L22" s="209" t="s">
        <v>224</v>
      </c>
      <c r="M22" s="301"/>
      <c r="N22" s="93">
        <f t="shared" si="28"/>
        <v>5</v>
      </c>
      <c r="O22" s="177" t="s">
        <v>159</v>
      </c>
      <c r="P22" s="170" t="s">
        <v>160</v>
      </c>
      <c r="Q22" s="170" t="s">
        <v>161</v>
      </c>
      <c r="R22" s="169">
        <v>2</v>
      </c>
      <c r="S22" s="169">
        <v>1</v>
      </c>
      <c r="T22" s="169">
        <v>0</v>
      </c>
      <c r="U22" s="169">
        <v>2.5</v>
      </c>
      <c r="V22" s="94">
        <v>3</v>
      </c>
      <c r="W22" s="206" t="s">
        <v>224</v>
      </c>
      <c r="X22" s="92"/>
      <c r="Y22" s="92" t="b">
        <f t="shared" si="15"/>
        <v>0</v>
      </c>
      <c r="Z22" s="92" t="b">
        <f t="shared" si="16"/>
        <v>0</v>
      </c>
      <c r="AA22" s="92" t="str">
        <f t="shared" si="17"/>
        <v/>
      </c>
      <c r="AB22" s="92" t="str">
        <f t="shared" si="18"/>
        <v/>
      </c>
      <c r="AC22" s="92"/>
      <c r="AD22" s="92" t="b">
        <f t="shared" si="19"/>
        <v>0</v>
      </c>
      <c r="AE22" s="92" t="b">
        <f t="shared" si="20"/>
        <v>0</v>
      </c>
      <c r="AF22" s="92" t="b">
        <f t="shared" si="21"/>
        <v>0</v>
      </c>
      <c r="AG22" s="92" t="b">
        <f t="shared" si="22"/>
        <v>0</v>
      </c>
      <c r="AH22" s="92" t="b">
        <f t="shared" si="23"/>
        <v>0</v>
      </c>
      <c r="AI22" s="92" t="b">
        <f t="shared" si="24"/>
        <v>0</v>
      </c>
      <c r="AJ22" s="92" t="b">
        <f t="shared" si="25"/>
        <v>0</v>
      </c>
      <c r="AK22" s="92" t="b">
        <f t="shared" si="26"/>
        <v>0</v>
      </c>
      <c r="AL22" s="92"/>
    </row>
    <row r="23" spans="1:38" ht="15.75" customHeight="1" x14ac:dyDescent="0.2">
      <c r="A23" s="298"/>
      <c r="B23" s="301"/>
      <c r="C23" s="93">
        <f t="shared" si="27"/>
        <v>6</v>
      </c>
      <c r="D23" s="187" t="s">
        <v>133</v>
      </c>
      <c r="E23" s="152" t="s">
        <v>134</v>
      </c>
      <c r="F23" s="139" t="s">
        <v>135</v>
      </c>
      <c r="G23" s="191">
        <v>0</v>
      </c>
      <c r="H23" s="191">
        <v>0</v>
      </c>
      <c r="I23" s="191">
        <v>2</v>
      </c>
      <c r="J23" s="191">
        <v>1</v>
      </c>
      <c r="K23" s="94">
        <v>3</v>
      </c>
      <c r="L23" s="209" t="s">
        <v>224</v>
      </c>
      <c r="M23" s="301"/>
      <c r="N23" s="93">
        <f t="shared" si="28"/>
        <v>6</v>
      </c>
      <c r="O23" s="166" t="s">
        <v>162</v>
      </c>
      <c r="P23" s="194" t="s">
        <v>163</v>
      </c>
      <c r="Q23" s="194" t="s">
        <v>164</v>
      </c>
      <c r="R23" s="169">
        <v>2</v>
      </c>
      <c r="S23" s="169">
        <v>0</v>
      </c>
      <c r="T23" s="169">
        <v>0</v>
      </c>
      <c r="U23" s="169">
        <v>2</v>
      </c>
      <c r="V23" s="94">
        <v>2</v>
      </c>
      <c r="W23" s="206" t="s">
        <v>224</v>
      </c>
      <c r="X23" s="92"/>
      <c r="Y23" s="92" t="b">
        <f t="shared" si="15"/>
        <v>0</v>
      </c>
      <c r="Z23" s="92" t="b">
        <f t="shared" si="16"/>
        <v>0</v>
      </c>
      <c r="AA23" s="92" t="str">
        <f t="shared" si="17"/>
        <v/>
      </c>
      <c r="AB23" s="92" t="str">
        <f t="shared" si="18"/>
        <v/>
      </c>
      <c r="AC23" s="92"/>
      <c r="AD23" s="92" t="b">
        <f t="shared" si="19"/>
        <v>0</v>
      </c>
      <c r="AE23" s="92" t="b">
        <f t="shared" si="20"/>
        <v>0</v>
      </c>
      <c r="AF23" s="92" t="b">
        <f t="shared" si="21"/>
        <v>0</v>
      </c>
      <c r="AG23" s="92" t="b">
        <f t="shared" si="22"/>
        <v>0</v>
      </c>
      <c r="AH23" s="92" t="b">
        <f t="shared" si="23"/>
        <v>0</v>
      </c>
      <c r="AI23" s="92" t="b">
        <f t="shared" si="24"/>
        <v>0</v>
      </c>
      <c r="AJ23" s="92" t="b">
        <f t="shared" si="25"/>
        <v>0</v>
      </c>
      <c r="AK23" s="92" t="b">
        <f t="shared" si="26"/>
        <v>0</v>
      </c>
      <c r="AL23" s="92"/>
    </row>
    <row r="24" spans="1:38" ht="15.75" customHeight="1" x14ac:dyDescent="0.2">
      <c r="A24" s="298"/>
      <c r="B24" s="301"/>
      <c r="C24" s="93">
        <f t="shared" si="27"/>
        <v>7</v>
      </c>
      <c r="D24" s="187" t="s">
        <v>136</v>
      </c>
      <c r="E24" s="139" t="s">
        <v>137</v>
      </c>
      <c r="F24" s="139" t="s">
        <v>138</v>
      </c>
      <c r="G24" s="190">
        <v>2</v>
      </c>
      <c r="H24" s="190">
        <v>0</v>
      </c>
      <c r="I24" s="190">
        <v>0</v>
      </c>
      <c r="J24" s="190">
        <v>2</v>
      </c>
      <c r="K24" s="94">
        <v>2</v>
      </c>
      <c r="L24" s="209" t="s">
        <v>224</v>
      </c>
      <c r="M24" s="301"/>
      <c r="N24" s="232">
        <f t="shared" si="28"/>
        <v>7</v>
      </c>
      <c r="O24" s="225" t="s">
        <v>165</v>
      </c>
      <c r="P24" s="233" t="s">
        <v>166</v>
      </c>
      <c r="Q24" s="234" t="s">
        <v>167</v>
      </c>
      <c r="R24" s="235">
        <v>2</v>
      </c>
      <c r="S24" s="235">
        <v>0</v>
      </c>
      <c r="T24" s="235">
        <v>0</v>
      </c>
      <c r="U24" s="235">
        <v>2</v>
      </c>
      <c r="V24" s="236">
        <v>3</v>
      </c>
      <c r="W24" s="237" t="s">
        <v>224</v>
      </c>
      <c r="X24" s="92"/>
      <c r="Y24" s="92" t="b">
        <f t="shared" si="15"/>
        <v>0</v>
      </c>
      <c r="Z24" s="92" t="b">
        <f t="shared" si="16"/>
        <v>1</v>
      </c>
      <c r="AA24" s="92" t="str">
        <f t="shared" si="17"/>
        <v/>
      </c>
      <c r="AB24" s="92">
        <f t="shared" si="18"/>
        <v>3</v>
      </c>
      <c r="AC24" s="92"/>
      <c r="AD24" s="92" t="b">
        <f t="shared" si="19"/>
        <v>0</v>
      </c>
      <c r="AE24" s="92" t="b">
        <f t="shared" si="20"/>
        <v>1</v>
      </c>
      <c r="AF24" s="92" t="b">
        <f t="shared" si="21"/>
        <v>0</v>
      </c>
      <c r="AG24" s="92" t="b">
        <f t="shared" si="22"/>
        <v>0</v>
      </c>
      <c r="AH24" s="92" t="b">
        <f t="shared" si="23"/>
        <v>0</v>
      </c>
      <c r="AI24" s="92" t="b">
        <f t="shared" si="24"/>
        <v>0</v>
      </c>
      <c r="AJ24" s="92" t="b">
        <f t="shared" si="25"/>
        <v>0</v>
      </c>
      <c r="AK24" s="92" t="b">
        <f t="shared" si="26"/>
        <v>0</v>
      </c>
      <c r="AL24" s="92"/>
    </row>
    <row r="25" spans="1:38" ht="15.75" customHeight="1" x14ac:dyDescent="0.2">
      <c r="A25" s="298"/>
      <c r="B25" s="301"/>
      <c r="C25" s="93">
        <f>+IF(D25="","",C24+1)</f>
        <v>8</v>
      </c>
      <c r="D25" s="188" t="s">
        <v>139</v>
      </c>
      <c r="E25" s="189" t="s">
        <v>140</v>
      </c>
      <c r="F25" s="189" t="s">
        <v>141</v>
      </c>
      <c r="G25" s="192">
        <v>2</v>
      </c>
      <c r="H25" s="192">
        <v>0</v>
      </c>
      <c r="I25" s="192">
        <v>0</v>
      </c>
      <c r="J25" s="192">
        <v>2</v>
      </c>
      <c r="K25" s="193">
        <v>2</v>
      </c>
      <c r="L25" s="209" t="s">
        <v>224</v>
      </c>
      <c r="M25" s="301"/>
      <c r="N25" s="232">
        <v>8</v>
      </c>
      <c r="O25" s="225" t="s">
        <v>168</v>
      </c>
      <c r="P25" s="233" t="s">
        <v>169</v>
      </c>
      <c r="Q25" s="234" t="s">
        <v>170</v>
      </c>
      <c r="R25" s="235">
        <v>2</v>
      </c>
      <c r="S25" s="235">
        <v>0</v>
      </c>
      <c r="T25" s="235">
        <v>0</v>
      </c>
      <c r="U25" s="235">
        <v>2</v>
      </c>
      <c r="V25" s="236">
        <v>3</v>
      </c>
      <c r="W25" s="237" t="s">
        <v>224</v>
      </c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</row>
    <row r="26" spans="1:38" ht="15.75" customHeight="1" x14ac:dyDescent="0.2">
      <c r="A26" s="298"/>
      <c r="B26" s="301"/>
      <c r="C26" s="232">
        <v>9</v>
      </c>
      <c r="D26" s="226" t="s">
        <v>142</v>
      </c>
      <c r="E26" s="227" t="s">
        <v>143</v>
      </c>
      <c r="F26" s="228" t="s">
        <v>144</v>
      </c>
      <c r="G26" s="229">
        <v>2</v>
      </c>
      <c r="H26" s="229">
        <v>0</v>
      </c>
      <c r="I26" s="229">
        <v>0</v>
      </c>
      <c r="J26" s="229">
        <v>2</v>
      </c>
      <c r="K26" s="230">
        <v>2</v>
      </c>
      <c r="L26" s="231" t="s">
        <v>224</v>
      </c>
      <c r="M26" s="301"/>
      <c r="N26" s="232">
        <v>9</v>
      </c>
      <c r="O26" s="225" t="s">
        <v>171</v>
      </c>
      <c r="P26" s="233" t="s">
        <v>172</v>
      </c>
      <c r="Q26" s="234" t="s">
        <v>173</v>
      </c>
      <c r="R26" s="235">
        <v>2</v>
      </c>
      <c r="S26" s="235">
        <v>0</v>
      </c>
      <c r="T26" s="235">
        <v>0</v>
      </c>
      <c r="U26" s="235">
        <v>2</v>
      </c>
      <c r="V26" s="236">
        <v>3</v>
      </c>
      <c r="W26" s="237" t="s">
        <v>224</v>
      </c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</row>
    <row r="27" spans="1:38" ht="15.75" customHeight="1" x14ac:dyDescent="0.2">
      <c r="A27" s="298"/>
      <c r="B27" s="301"/>
      <c r="C27" s="270">
        <v>10</v>
      </c>
      <c r="D27" s="257" t="s">
        <v>61</v>
      </c>
      <c r="E27" s="258" t="s">
        <v>145</v>
      </c>
      <c r="F27" s="259" t="s">
        <v>146</v>
      </c>
      <c r="G27" s="260">
        <v>2</v>
      </c>
      <c r="H27" s="260">
        <v>0</v>
      </c>
      <c r="I27" s="260">
        <v>0</v>
      </c>
      <c r="J27" s="260">
        <v>2</v>
      </c>
      <c r="K27" s="261">
        <v>3</v>
      </c>
      <c r="L27" s="262" t="s">
        <v>224</v>
      </c>
      <c r="M27" s="301"/>
      <c r="N27" s="93">
        <v>10</v>
      </c>
      <c r="O27" s="195" t="s">
        <v>62</v>
      </c>
      <c r="P27" s="196" t="s">
        <v>174</v>
      </c>
      <c r="Q27" s="197" t="s">
        <v>175</v>
      </c>
      <c r="R27" s="199">
        <v>2</v>
      </c>
      <c r="S27" s="199">
        <v>0</v>
      </c>
      <c r="T27" s="199">
        <v>0</v>
      </c>
      <c r="U27" s="199">
        <v>2</v>
      </c>
      <c r="V27" s="94">
        <v>3</v>
      </c>
      <c r="W27" s="206" t="s">
        <v>224</v>
      </c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</row>
    <row r="28" spans="1:38" ht="15.75" customHeight="1" x14ac:dyDescent="0.2">
      <c r="A28" s="298"/>
      <c r="B28" s="303"/>
      <c r="C28" s="286" t="s">
        <v>68</v>
      </c>
      <c r="D28" s="287"/>
      <c r="E28" s="287"/>
      <c r="F28" s="287"/>
      <c r="G28" s="287"/>
      <c r="H28" s="287"/>
      <c r="I28" s="287"/>
      <c r="J28" s="287"/>
      <c r="K28" s="287"/>
      <c r="L28" s="288"/>
      <c r="M28" s="305"/>
      <c r="N28" s="284" t="s">
        <v>281</v>
      </c>
      <c r="O28" s="282"/>
      <c r="P28" s="282"/>
      <c r="Q28" s="282"/>
      <c r="R28" s="282"/>
      <c r="S28" s="282"/>
      <c r="T28" s="282"/>
      <c r="U28" s="282"/>
      <c r="V28" s="282"/>
      <c r="W28" s="283"/>
      <c r="Y28" s="92" t="b">
        <f>NOT(ISERROR((FIND("Seçmeli",E25))))</f>
        <v>0</v>
      </c>
      <c r="Z28" s="92" t="b">
        <f>NOT(ISERROR((FIND("Seçmeli",P27))))</f>
        <v>1</v>
      </c>
      <c r="AA28" s="92" t="str">
        <f>+IF(Y28=TRUE,K27,"")</f>
        <v/>
      </c>
      <c r="AB28" s="92">
        <f>+IF(Z28=TRUE,V27,"")</f>
        <v>3</v>
      </c>
      <c r="AC28" s="92"/>
      <c r="AD28" s="92" t="b">
        <f>NOT(ISERROR((FIND("Bölüm",E25))))</f>
        <v>0</v>
      </c>
      <c r="AE28" s="92" t="b">
        <f>NOT(ISERROR((FIND("Bölüm",P27))))</f>
        <v>0</v>
      </c>
      <c r="AF28" s="92" t="b">
        <f>NOT(ISERROR((FIND("Fakülte",E25))))</f>
        <v>0</v>
      </c>
      <c r="AG28" s="92" t="b">
        <f>NOT(ISERROR((FIND("Fakülte",P27))))</f>
        <v>0</v>
      </c>
      <c r="AH28" s="92" t="b">
        <f>NOT(ISERROR((FIND("Üniversite",E25))))</f>
        <v>0</v>
      </c>
      <c r="AI28" s="92" t="b">
        <f>NOT(ISERROR((FIND("Üniversite",P27))))</f>
        <v>1</v>
      </c>
      <c r="AJ28" s="92" t="b">
        <f>NOT(ISERROR((FIND("Staj",E25))))</f>
        <v>0</v>
      </c>
      <c r="AK28" s="92" t="b">
        <f>NOT(ISERROR((FIND("Staj",P27))))</f>
        <v>0</v>
      </c>
      <c r="AL28" s="92"/>
    </row>
    <row r="29" spans="1:38" ht="15.75" customHeight="1" thickBot="1" x14ac:dyDescent="0.25">
      <c r="A29" s="298"/>
      <c r="B29" s="301"/>
      <c r="C29" s="263"/>
      <c r="D29" s="264"/>
      <c r="E29" s="265" t="s">
        <v>30</v>
      </c>
      <c r="F29" s="265"/>
      <c r="G29" s="266">
        <f>+SUM(G18:G27)</f>
        <v>17</v>
      </c>
      <c r="H29" s="267">
        <f>+SUM(H18:H26)</f>
        <v>0</v>
      </c>
      <c r="I29" s="267">
        <f>+SUM(I18:I26)</f>
        <v>6</v>
      </c>
      <c r="J29" s="267">
        <f>+SUM(J18:J27)</f>
        <v>20</v>
      </c>
      <c r="K29" s="268">
        <f>+SUM(K18:K27)</f>
        <v>30</v>
      </c>
      <c r="L29" s="269"/>
      <c r="M29" s="301"/>
      <c r="N29" s="95"/>
      <c r="O29" s="96"/>
      <c r="P29" s="97" t="s">
        <v>30</v>
      </c>
      <c r="Q29" s="97"/>
      <c r="R29" s="98">
        <f>+SUM(R18:R27)</f>
        <v>19</v>
      </c>
      <c r="S29" s="99">
        <f>+SUM(S18:S27)</f>
        <v>1</v>
      </c>
      <c r="T29" s="99">
        <f>+SUM(T18:T27)</f>
        <v>2</v>
      </c>
      <c r="U29" s="99">
        <f>+SUM(U18:U27)</f>
        <v>20.5</v>
      </c>
      <c r="V29" s="100">
        <f>+SUM(V18:V27)</f>
        <v>30</v>
      </c>
      <c r="W29" s="101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</row>
    <row r="30" spans="1:38" ht="15.75" customHeight="1" thickTop="1" thickBot="1" x14ac:dyDescent="0.25">
      <c r="A30" s="299"/>
      <c r="B30" s="302"/>
      <c r="C30" s="102"/>
      <c r="D30" s="103"/>
      <c r="E30" s="104" t="s">
        <v>31</v>
      </c>
      <c r="F30" s="104"/>
      <c r="G30" s="105">
        <f>R16+G29</f>
        <v>54</v>
      </c>
      <c r="H30" s="105">
        <f>S16+H29</f>
        <v>8</v>
      </c>
      <c r="I30" s="105">
        <f>T16+I29</f>
        <v>16</v>
      </c>
      <c r="J30" s="105">
        <f>U16+J29</f>
        <v>66</v>
      </c>
      <c r="K30" s="106">
        <f>V16+K29</f>
        <v>90</v>
      </c>
      <c r="L30" s="107"/>
      <c r="M30" s="302"/>
      <c r="N30" s="102"/>
      <c r="O30" s="103"/>
      <c r="P30" s="104" t="s">
        <v>31</v>
      </c>
      <c r="Q30" s="104"/>
      <c r="R30" s="105">
        <f>G30+R29</f>
        <v>73</v>
      </c>
      <c r="S30" s="105">
        <f>H30+S29</f>
        <v>9</v>
      </c>
      <c r="T30" s="105">
        <f>I30+T29</f>
        <v>18</v>
      </c>
      <c r="U30" s="105">
        <f>J30+U29</f>
        <v>86.5</v>
      </c>
      <c r="V30" s="106">
        <f>K30+V29</f>
        <v>120</v>
      </c>
      <c r="W30" s="107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ht="15.75" customHeight="1" x14ac:dyDescent="0.2">
      <c r="A31" s="297" t="s">
        <v>39</v>
      </c>
      <c r="B31" s="86">
        <v>5</v>
      </c>
      <c r="C31" s="156" t="s">
        <v>6</v>
      </c>
      <c r="D31" s="157" t="s">
        <v>7</v>
      </c>
      <c r="E31" s="157" t="s">
        <v>8</v>
      </c>
      <c r="F31" s="157" t="s">
        <v>63</v>
      </c>
      <c r="G31" s="158" t="s">
        <v>9</v>
      </c>
      <c r="H31" s="158" t="s">
        <v>10</v>
      </c>
      <c r="I31" s="158" t="s">
        <v>11</v>
      </c>
      <c r="J31" s="158" t="s">
        <v>12</v>
      </c>
      <c r="K31" s="159" t="s">
        <v>13</v>
      </c>
      <c r="L31" s="160" t="s">
        <v>14</v>
      </c>
      <c r="M31" s="86">
        <v>6</v>
      </c>
      <c r="N31" s="87" t="s">
        <v>6</v>
      </c>
      <c r="O31" s="88" t="s">
        <v>7</v>
      </c>
      <c r="P31" s="88" t="s">
        <v>8</v>
      </c>
      <c r="Q31" s="88" t="s">
        <v>63</v>
      </c>
      <c r="R31" s="89" t="s">
        <v>9</v>
      </c>
      <c r="S31" s="89" t="s">
        <v>10</v>
      </c>
      <c r="T31" s="89" t="s">
        <v>11</v>
      </c>
      <c r="U31" s="89" t="s">
        <v>12</v>
      </c>
      <c r="V31" s="90" t="s">
        <v>13</v>
      </c>
      <c r="W31" s="91" t="s">
        <v>14</v>
      </c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</row>
    <row r="32" spans="1:38" ht="24.75" customHeight="1" x14ac:dyDescent="0.2">
      <c r="A32" s="298"/>
      <c r="B32" s="304" t="s">
        <v>40</v>
      </c>
      <c r="C32" s="161">
        <v>1</v>
      </c>
      <c r="D32" s="200" t="s">
        <v>176</v>
      </c>
      <c r="E32" s="167" t="s">
        <v>177</v>
      </c>
      <c r="F32" s="167" t="s">
        <v>178</v>
      </c>
      <c r="G32" s="198">
        <v>3</v>
      </c>
      <c r="H32" s="198">
        <v>0</v>
      </c>
      <c r="I32" s="198">
        <v>0</v>
      </c>
      <c r="J32" s="198">
        <v>3</v>
      </c>
      <c r="K32" s="162">
        <v>4</v>
      </c>
      <c r="L32" s="206" t="s">
        <v>224</v>
      </c>
      <c r="M32" s="306" t="s">
        <v>41</v>
      </c>
      <c r="N32" s="93">
        <f>+IF(O32="","",1)</f>
        <v>1</v>
      </c>
      <c r="O32" s="200" t="s">
        <v>200</v>
      </c>
      <c r="P32" s="167" t="s">
        <v>201</v>
      </c>
      <c r="Q32" s="167" t="s">
        <v>202</v>
      </c>
      <c r="R32" s="198">
        <v>3</v>
      </c>
      <c r="S32" s="198">
        <v>0</v>
      </c>
      <c r="T32" s="198">
        <v>0</v>
      </c>
      <c r="U32" s="198">
        <v>3</v>
      </c>
      <c r="V32" s="94">
        <v>4</v>
      </c>
      <c r="W32" s="206" t="s">
        <v>176</v>
      </c>
      <c r="X32" s="92"/>
      <c r="Y32" s="92" t="b">
        <f t="shared" ref="Y32:Y36" si="29">NOT(ISERROR((FIND("Seçmeli",E32))))</f>
        <v>0</v>
      </c>
      <c r="Z32" s="92" t="b">
        <f t="shared" ref="Z32:Z39" si="30">NOT(ISERROR((FIND("Seçmeli",P32))))</f>
        <v>0</v>
      </c>
      <c r="AA32" s="92" t="str">
        <f t="shared" ref="AA32:AA39" si="31">+IF(Y32=TRUE,K32,"")</f>
        <v/>
      </c>
      <c r="AB32" s="92" t="str">
        <f t="shared" ref="AB32:AB39" si="32">+IF(Z32=TRUE,V32,"")</f>
        <v/>
      </c>
      <c r="AC32" s="92"/>
      <c r="AD32" s="92" t="b">
        <f t="shared" ref="AD32:AD36" si="33">NOT(ISERROR((FIND("Bölüm",E32))))</f>
        <v>0</v>
      </c>
      <c r="AE32" s="92" t="b">
        <f t="shared" ref="AE32:AE39" si="34">NOT(ISERROR((FIND("Bölüm",P32))))</f>
        <v>0</v>
      </c>
      <c r="AF32" s="92" t="b">
        <f t="shared" ref="AF32:AF36" si="35">NOT(ISERROR((FIND("Fakülte",E32))))</f>
        <v>0</v>
      </c>
      <c r="AG32" s="92" t="b">
        <f t="shared" ref="AG32:AG39" si="36">NOT(ISERROR((FIND("Fakülte",P32))))</f>
        <v>0</v>
      </c>
      <c r="AH32" s="92" t="b">
        <f t="shared" ref="AH32:AH36" si="37">NOT(ISERROR((FIND("Üniversite",E32))))</f>
        <v>0</v>
      </c>
      <c r="AI32" s="92" t="b">
        <f t="shared" ref="AI32:AI39" si="38">NOT(ISERROR((FIND("Üniversite",P32))))</f>
        <v>0</v>
      </c>
      <c r="AJ32" s="92" t="b">
        <f t="shared" ref="AJ32:AJ36" si="39">NOT(ISERROR((FIND("Staj",E32))))</f>
        <v>0</v>
      </c>
      <c r="AK32" s="92" t="b">
        <f t="shared" ref="AK32:AK39" si="40">NOT(ISERROR((FIND("Staj",P32))))</f>
        <v>0</v>
      </c>
      <c r="AL32" s="92"/>
    </row>
    <row r="33" spans="1:38" ht="21.75" customHeight="1" x14ac:dyDescent="0.2">
      <c r="A33" s="298"/>
      <c r="B33" s="303"/>
      <c r="C33" s="161">
        <v>2</v>
      </c>
      <c r="D33" s="200" t="s">
        <v>179</v>
      </c>
      <c r="E33" s="167" t="s">
        <v>180</v>
      </c>
      <c r="F33" s="167" t="s">
        <v>181</v>
      </c>
      <c r="G33" s="198">
        <v>0</v>
      </c>
      <c r="H33" s="198">
        <v>0</v>
      </c>
      <c r="I33" s="198">
        <v>2</v>
      </c>
      <c r="J33" s="198">
        <v>1</v>
      </c>
      <c r="K33" s="162">
        <v>3</v>
      </c>
      <c r="L33" s="206" t="s">
        <v>224</v>
      </c>
      <c r="M33" s="305"/>
      <c r="N33" s="93">
        <f t="shared" ref="N33:N36" si="41">+IF(O33="","",N32+1)</f>
        <v>2</v>
      </c>
      <c r="O33" s="200" t="s">
        <v>203</v>
      </c>
      <c r="P33" s="167" t="s">
        <v>204</v>
      </c>
      <c r="Q33" s="167" t="s">
        <v>205</v>
      </c>
      <c r="R33" s="198">
        <v>0</v>
      </c>
      <c r="S33" s="198">
        <v>0</v>
      </c>
      <c r="T33" s="198">
        <v>2</v>
      </c>
      <c r="U33" s="198">
        <v>1</v>
      </c>
      <c r="V33" s="94">
        <v>3</v>
      </c>
      <c r="W33" s="206" t="s">
        <v>179</v>
      </c>
      <c r="X33" s="92"/>
      <c r="Y33" s="92" t="b">
        <f t="shared" si="29"/>
        <v>0</v>
      </c>
      <c r="Z33" s="92" t="b">
        <f t="shared" si="30"/>
        <v>0</v>
      </c>
      <c r="AA33" s="92" t="str">
        <f t="shared" si="31"/>
        <v/>
      </c>
      <c r="AB33" s="92" t="str">
        <f t="shared" si="32"/>
        <v/>
      </c>
      <c r="AC33" s="92"/>
      <c r="AD33" s="92" t="b">
        <f t="shared" si="33"/>
        <v>0</v>
      </c>
      <c r="AE33" s="92" t="b">
        <f t="shared" si="34"/>
        <v>0</v>
      </c>
      <c r="AF33" s="92" t="b">
        <f t="shared" si="35"/>
        <v>0</v>
      </c>
      <c r="AG33" s="92" t="b">
        <f t="shared" si="36"/>
        <v>0</v>
      </c>
      <c r="AH33" s="92" t="b">
        <f t="shared" si="37"/>
        <v>0</v>
      </c>
      <c r="AI33" s="92" t="b">
        <f t="shared" si="38"/>
        <v>0</v>
      </c>
      <c r="AJ33" s="92" t="b">
        <f t="shared" si="39"/>
        <v>0</v>
      </c>
      <c r="AK33" s="92" t="b">
        <f t="shared" si="40"/>
        <v>0</v>
      </c>
      <c r="AL33" s="92"/>
    </row>
    <row r="34" spans="1:38" ht="15.75" customHeight="1" x14ac:dyDescent="0.2">
      <c r="A34" s="298"/>
      <c r="B34" s="303"/>
      <c r="C34" s="161">
        <v>3</v>
      </c>
      <c r="D34" s="200" t="s">
        <v>182</v>
      </c>
      <c r="E34" s="167" t="s">
        <v>183</v>
      </c>
      <c r="F34" s="194" t="s">
        <v>184</v>
      </c>
      <c r="G34" s="198">
        <v>3</v>
      </c>
      <c r="H34" s="198">
        <v>0</v>
      </c>
      <c r="I34" s="198">
        <v>0</v>
      </c>
      <c r="J34" s="198">
        <v>3</v>
      </c>
      <c r="K34" s="162">
        <v>4</v>
      </c>
      <c r="L34" s="206" t="s">
        <v>224</v>
      </c>
      <c r="M34" s="305"/>
      <c r="N34" s="93">
        <f t="shared" si="41"/>
        <v>3</v>
      </c>
      <c r="O34" s="200" t="s">
        <v>206</v>
      </c>
      <c r="P34" s="167" t="s">
        <v>207</v>
      </c>
      <c r="Q34" s="167" t="s">
        <v>208</v>
      </c>
      <c r="R34" s="198">
        <v>3</v>
      </c>
      <c r="S34" s="198">
        <v>0</v>
      </c>
      <c r="T34" s="198">
        <v>0</v>
      </c>
      <c r="U34" s="198">
        <v>3</v>
      </c>
      <c r="V34" s="94">
        <v>4</v>
      </c>
      <c r="W34" s="206" t="s">
        <v>224</v>
      </c>
      <c r="X34" s="92"/>
      <c r="Y34" s="92" t="b">
        <f t="shared" si="29"/>
        <v>0</v>
      </c>
      <c r="Z34" s="92" t="b">
        <f t="shared" si="30"/>
        <v>0</v>
      </c>
      <c r="AA34" s="92" t="str">
        <f t="shared" si="31"/>
        <v/>
      </c>
      <c r="AB34" s="92" t="str">
        <f t="shared" si="32"/>
        <v/>
      </c>
      <c r="AC34" s="92"/>
      <c r="AD34" s="92" t="b">
        <f t="shared" si="33"/>
        <v>0</v>
      </c>
      <c r="AE34" s="92" t="b">
        <f t="shared" si="34"/>
        <v>0</v>
      </c>
      <c r="AF34" s="92" t="b">
        <f t="shared" si="35"/>
        <v>0</v>
      </c>
      <c r="AG34" s="92" t="b">
        <f t="shared" si="36"/>
        <v>0</v>
      </c>
      <c r="AH34" s="92" t="b">
        <f t="shared" si="37"/>
        <v>0</v>
      </c>
      <c r="AI34" s="92" t="b">
        <f t="shared" si="38"/>
        <v>0</v>
      </c>
      <c r="AJ34" s="92" t="b">
        <f t="shared" si="39"/>
        <v>0</v>
      </c>
      <c r="AK34" s="92" t="b">
        <f t="shared" si="40"/>
        <v>0</v>
      </c>
      <c r="AL34" s="92"/>
    </row>
    <row r="35" spans="1:38" ht="15.75" customHeight="1" x14ac:dyDescent="0.2">
      <c r="A35" s="298"/>
      <c r="B35" s="303"/>
      <c r="C35" s="161">
        <v>4</v>
      </c>
      <c r="D35" s="200" t="s">
        <v>185</v>
      </c>
      <c r="E35" s="167" t="s">
        <v>186</v>
      </c>
      <c r="F35" s="194" t="s">
        <v>187</v>
      </c>
      <c r="G35" s="198">
        <v>0</v>
      </c>
      <c r="H35" s="198">
        <v>0</v>
      </c>
      <c r="I35" s="198">
        <v>2</v>
      </c>
      <c r="J35" s="198">
        <v>1</v>
      </c>
      <c r="K35" s="162">
        <v>3</v>
      </c>
      <c r="L35" s="206" t="s">
        <v>224</v>
      </c>
      <c r="M35" s="305"/>
      <c r="N35" s="93">
        <f t="shared" si="41"/>
        <v>4</v>
      </c>
      <c r="O35" s="200" t="s">
        <v>209</v>
      </c>
      <c r="P35" s="167" t="s">
        <v>210</v>
      </c>
      <c r="Q35" s="167" t="s">
        <v>211</v>
      </c>
      <c r="R35" s="198">
        <v>3</v>
      </c>
      <c r="S35" s="198">
        <v>0</v>
      </c>
      <c r="T35" s="198">
        <v>0</v>
      </c>
      <c r="U35" s="198">
        <v>3</v>
      </c>
      <c r="V35" s="94">
        <v>3</v>
      </c>
      <c r="W35" s="206" t="s">
        <v>224</v>
      </c>
      <c r="X35" s="92"/>
      <c r="Y35" s="92" t="b">
        <f t="shared" si="29"/>
        <v>0</v>
      </c>
      <c r="Z35" s="92" t="b">
        <f t="shared" si="30"/>
        <v>0</v>
      </c>
      <c r="AA35" s="92" t="str">
        <f t="shared" si="31"/>
        <v/>
      </c>
      <c r="AB35" s="92" t="str">
        <f t="shared" si="32"/>
        <v/>
      </c>
      <c r="AC35" s="92"/>
      <c r="AD35" s="92" t="b">
        <f t="shared" si="33"/>
        <v>0</v>
      </c>
      <c r="AE35" s="92" t="b">
        <f t="shared" si="34"/>
        <v>0</v>
      </c>
      <c r="AF35" s="92" t="b">
        <f t="shared" si="35"/>
        <v>0</v>
      </c>
      <c r="AG35" s="92" t="b">
        <f t="shared" si="36"/>
        <v>0</v>
      </c>
      <c r="AH35" s="92" t="b">
        <f t="shared" si="37"/>
        <v>0</v>
      </c>
      <c r="AI35" s="92" t="b">
        <f t="shared" si="38"/>
        <v>0</v>
      </c>
      <c r="AJ35" s="92" t="b">
        <f t="shared" si="39"/>
        <v>0</v>
      </c>
      <c r="AK35" s="92" t="b">
        <f t="shared" si="40"/>
        <v>0</v>
      </c>
      <c r="AL35" s="92"/>
    </row>
    <row r="36" spans="1:38" ht="15.75" customHeight="1" x14ac:dyDescent="0.2">
      <c r="A36" s="298"/>
      <c r="B36" s="303"/>
      <c r="C36" s="161">
        <v>5</v>
      </c>
      <c r="D36" s="201" t="s">
        <v>188</v>
      </c>
      <c r="E36" s="170" t="s">
        <v>189</v>
      </c>
      <c r="F36" s="168" t="s">
        <v>190</v>
      </c>
      <c r="G36" s="198">
        <v>3</v>
      </c>
      <c r="H36" s="198">
        <v>0</v>
      </c>
      <c r="I36" s="198">
        <v>0</v>
      </c>
      <c r="J36" s="198">
        <v>3</v>
      </c>
      <c r="K36" s="162">
        <v>4</v>
      </c>
      <c r="L36" s="206" t="s">
        <v>224</v>
      </c>
      <c r="M36" s="305"/>
      <c r="N36" s="163">
        <f t="shared" si="41"/>
        <v>5</v>
      </c>
      <c r="O36" s="177" t="s">
        <v>212</v>
      </c>
      <c r="P36" s="170" t="s">
        <v>213</v>
      </c>
      <c r="Q36" s="170" t="s">
        <v>214</v>
      </c>
      <c r="R36" s="169">
        <v>3</v>
      </c>
      <c r="S36" s="169">
        <v>0</v>
      </c>
      <c r="T36" s="169">
        <v>0</v>
      </c>
      <c r="U36" s="169">
        <v>3</v>
      </c>
      <c r="V36" s="164">
        <v>4</v>
      </c>
      <c r="W36" s="207" t="s">
        <v>188</v>
      </c>
      <c r="X36" s="92"/>
      <c r="Y36" s="92" t="b">
        <f t="shared" si="29"/>
        <v>0</v>
      </c>
      <c r="Z36" s="92" t="b">
        <f t="shared" si="30"/>
        <v>0</v>
      </c>
      <c r="AA36" s="92" t="str">
        <f t="shared" si="31"/>
        <v/>
      </c>
      <c r="AB36" s="92" t="str">
        <f t="shared" si="32"/>
        <v/>
      </c>
      <c r="AC36" s="92"/>
      <c r="AD36" s="92" t="b">
        <f t="shared" si="33"/>
        <v>0</v>
      </c>
      <c r="AE36" s="92" t="b">
        <f t="shared" si="34"/>
        <v>0</v>
      </c>
      <c r="AF36" s="92" t="b">
        <f t="shared" si="35"/>
        <v>0</v>
      </c>
      <c r="AG36" s="92" t="b">
        <f t="shared" si="36"/>
        <v>0</v>
      </c>
      <c r="AH36" s="92" t="b">
        <f t="shared" si="37"/>
        <v>0</v>
      </c>
      <c r="AI36" s="92" t="b">
        <f t="shared" si="38"/>
        <v>0</v>
      </c>
      <c r="AJ36" s="92" t="b">
        <f t="shared" si="39"/>
        <v>0</v>
      </c>
      <c r="AK36" s="92" t="b">
        <f t="shared" si="40"/>
        <v>0</v>
      </c>
      <c r="AL36" s="92"/>
    </row>
    <row r="37" spans="1:38" ht="15.75" customHeight="1" x14ac:dyDescent="0.2">
      <c r="A37" s="298"/>
      <c r="B37" s="303"/>
      <c r="C37" s="161">
        <f>+IF(D37="","",C36+1)</f>
        <v>6</v>
      </c>
      <c r="D37" s="200" t="s">
        <v>191</v>
      </c>
      <c r="E37" s="167" t="s">
        <v>192</v>
      </c>
      <c r="F37" s="194" t="s">
        <v>193</v>
      </c>
      <c r="G37" s="198">
        <v>3</v>
      </c>
      <c r="H37" s="198">
        <v>0</v>
      </c>
      <c r="I37" s="198">
        <v>0</v>
      </c>
      <c r="J37" s="198">
        <v>3</v>
      </c>
      <c r="K37" s="162">
        <v>4</v>
      </c>
      <c r="L37" s="206" t="s">
        <v>224</v>
      </c>
      <c r="M37" s="307"/>
      <c r="N37" s="204">
        <v>6</v>
      </c>
      <c r="O37" s="177" t="s">
        <v>215</v>
      </c>
      <c r="P37" s="170" t="s">
        <v>216</v>
      </c>
      <c r="Q37" s="170" t="s">
        <v>217</v>
      </c>
      <c r="R37" s="169">
        <v>3</v>
      </c>
      <c r="S37" s="169">
        <v>0</v>
      </c>
      <c r="T37" s="169">
        <v>0</v>
      </c>
      <c r="U37" s="169">
        <v>3</v>
      </c>
      <c r="V37" s="205">
        <v>4</v>
      </c>
      <c r="W37" s="206" t="s">
        <v>224</v>
      </c>
      <c r="X37" s="203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</row>
    <row r="38" spans="1:38" ht="15.75" customHeight="1" x14ac:dyDescent="0.2">
      <c r="A38" s="298"/>
      <c r="B38" s="303"/>
      <c r="C38" s="238">
        <v>7</v>
      </c>
      <c r="D38" s="225" t="s">
        <v>194</v>
      </c>
      <c r="E38" s="233" t="s">
        <v>195</v>
      </c>
      <c r="F38" s="234" t="s">
        <v>196</v>
      </c>
      <c r="G38" s="235">
        <v>3</v>
      </c>
      <c r="H38" s="235">
        <v>0</v>
      </c>
      <c r="I38" s="235">
        <v>0</v>
      </c>
      <c r="J38" s="235">
        <v>3</v>
      </c>
      <c r="K38" s="239">
        <v>4</v>
      </c>
      <c r="L38" s="237" t="s">
        <v>224</v>
      </c>
      <c r="M38" s="307"/>
      <c r="N38" s="238">
        <v>7</v>
      </c>
      <c r="O38" s="225" t="s">
        <v>218</v>
      </c>
      <c r="P38" s="233" t="s">
        <v>219</v>
      </c>
      <c r="Q38" s="234" t="s">
        <v>220</v>
      </c>
      <c r="R38" s="235">
        <v>3</v>
      </c>
      <c r="S38" s="235">
        <v>0</v>
      </c>
      <c r="T38" s="235">
        <v>0</v>
      </c>
      <c r="U38" s="235">
        <v>3</v>
      </c>
      <c r="V38" s="239">
        <v>4</v>
      </c>
      <c r="W38" s="237" t="s">
        <v>224</v>
      </c>
      <c r="X38" s="20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</row>
    <row r="39" spans="1:38" ht="15.75" customHeight="1" thickBot="1" x14ac:dyDescent="0.25">
      <c r="A39" s="298"/>
      <c r="B39" s="303"/>
      <c r="C39" s="255">
        <v>8</v>
      </c>
      <c r="D39" s="240" t="s">
        <v>197</v>
      </c>
      <c r="E39" s="241" t="s">
        <v>198</v>
      </c>
      <c r="F39" s="242" t="s">
        <v>199</v>
      </c>
      <c r="G39" s="243">
        <v>3</v>
      </c>
      <c r="H39" s="243">
        <v>0</v>
      </c>
      <c r="I39" s="243">
        <v>0</v>
      </c>
      <c r="J39" s="243">
        <v>3</v>
      </c>
      <c r="K39" s="239">
        <v>4</v>
      </c>
      <c r="L39" s="244" t="s">
        <v>224</v>
      </c>
      <c r="M39" s="307"/>
      <c r="N39" s="238">
        <v>8</v>
      </c>
      <c r="O39" s="240" t="s">
        <v>221</v>
      </c>
      <c r="P39" s="241" t="s">
        <v>222</v>
      </c>
      <c r="Q39" s="242" t="s">
        <v>223</v>
      </c>
      <c r="R39" s="243">
        <v>3</v>
      </c>
      <c r="S39" s="243">
        <v>0</v>
      </c>
      <c r="T39" s="243">
        <v>0</v>
      </c>
      <c r="U39" s="243">
        <v>3</v>
      </c>
      <c r="V39" s="239">
        <v>4</v>
      </c>
      <c r="W39" s="244" t="s">
        <v>224</v>
      </c>
      <c r="X39" s="92"/>
      <c r="Y39" s="92" t="b">
        <f>NOT(ISERROR((FIND("Seçmeli",E37))))</f>
        <v>0</v>
      </c>
      <c r="Z39" s="92" t="b">
        <f t="shared" si="30"/>
        <v>1</v>
      </c>
      <c r="AA39" s="92" t="str">
        <f t="shared" si="31"/>
        <v/>
      </c>
      <c r="AB39" s="92">
        <f t="shared" si="32"/>
        <v>4</v>
      </c>
      <c r="AC39" s="92"/>
      <c r="AD39" s="92" t="b">
        <f>NOT(ISERROR((FIND("Bölüm",E37))))</f>
        <v>0</v>
      </c>
      <c r="AE39" s="92" t="b">
        <f t="shared" si="34"/>
        <v>1</v>
      </c>
      <c r="AF39" s="92" t="b">
        <f>NOT(ISERROR((FIND("Fakülte",E37))))</f>
        <v>0</v>
      </c>
      <c r="AG39" s="92" t="b">
        <f t="shared" si="36"/>
        <v>0</v>
      </c>
      <c r="AH39" s="92" t="b">
        <f>NOT(ISERROR((FIND("Üniversite",E37))))</f>
        <v>0</v>
      </c>
      <c r="AI39" s="92" t="b">
        <f t="shared" si="38"/>
        <v>0</v>
      </c>
      <c r="AJ39" s="92" t="b">
        <f>NOT(ISERROR((FIND("Staj",E37))))</f>
        <v>0</v>
      </c>
      <c r="AK39" s="92" t="b">
        <f t="shared" si="40"/>
        <v>0</v>
      </c>
      <c r="AL39" s="92"/>
    </row>
    <row r="40" spans="1:38" ht="15.75" customHeight="1" x14ac:dyDescent="0.2">
      <c r="A40" s="298"/>
      <c r="B40" s="301"/>
      <c r="C40" s="286" t="s">
        <v>282</v>
      </c>
      <c r="D40" s="287"/>
      <c r="E40" s="287"/>
      <c r="F40" s="287"/>
      <c r="G40" s="287"/>
      <c r="H40" s="287"/>
      <c r="I40" s="287"/>
      <c r="J40" s="287"/>
      <c r="K40" s="287"/>
      <c r="L40" s="288"/>
      <c r="M40" s="301"/>
      <c r="N40" s="286" t="s">
        <v>283</v>
      </c>
      <c r="O40" s="287"/>
      <c r="P40" s="287"/>
      <c r="Q40" s="287"/>
      <c r="R40" s="287"/>
      <c r="S40" s="287"/>
      <c r="T40" s="287"/>
      <c r="U40" s="287"/>
      <c r="V40" s="287"/>
      <c r="W40" s="288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</row>
    <row r="41" spans="1:38" ht="15.75" customHeight="1" x14ac:dyDescent="0.2">
      <c r="A41" s="298"/>
      <c r="B41" s="301"/>
      <c r="C41" s="95"/>
      <c r="D41" s="96"/>
      <c r="E41" s="97" t="s">
        <v>30</v>
      </c>
      <c r="F41" s="97"/>
      <c r="G41" s="98">
        <f>+SUM(G32:G39)</f>
        <v>18</v>
      </c>
      <c r="H41" s="99">
        <f>+SUM(H32:H39)</f>
        <v>0</v>
      </c>
      <c r="I41" s="99">
        <f>+SUM(I32:I39)</f>
        <v>4</v>
      </c>
      <c r="J41" s="99">
        <f>+SUM(J32:J39)</f>
        <v>20</v>
      </c>
      <c r="K41" s="100">
        <f>+SUM(K32:K39)</f>
        <v>30</v>
      </c>
      <c r="L41" s="101"/>
      <c r="M41" s="301"/>
      <c r="N41" s="95"/>
      <c r="O41" s="96"/>
      <c r="P41" s="97" t="s">
        <v>30</v>
      </c>
      <c r="Q41" s="97"/>
      <c r="R41" s="98">
        <f>+SUM(R32:R39)</f>
        <v>21</v>
      </c>
      <c r="S41" s="99">
        <f>+SUM(S32:S39)</f>
        <v>0</v>
      </c>
      <c r="T41" s="99">
        <f>+SUM(T32:T39)</f>
        <v>2</v>
      </c>
      <c r="U41" s="99">
        <f>+SUM(U32:U39)</f>
        <v>22</v>
      </c>
      <c r="V41" s="100">
        <f>+SUM(V32:V39)</f>
        <v>30</v>
      </c>
      <c r="W41" s="101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</row>
    <row r="42" spans="1:38" ht="15.75" customHeight="1" thickBot="1" x14ac:dyDescent="0.25">
      <c r="A42" s="299"/>
      <c r="B42" s="302"/>
      <c r="C42" s="102"/>
      <c r="D42" s="103"/>
      <c r="E42" s="104" t="s">
        <v>31</v>
      </c>
      <c r="F42" s="104"/>
      <c r="G42" s="105">
        <f>R30+G41</f>
        <v>91</v>
      </c>
      <c r="H42" s="105">
        <f>S30+H41</f>
        <v>9</v>
      </c>
      <c r="I42" s="105">
        <f>T30+I41</f>
        <v>22</v>
      </c>
      <c r="J42" s="105">
        <f>U30+J41</f>
        <v>106.5</v>
      </c>
      <c r="K42" s="106">
        <f>V30+K41</f>
        <v>150</v>
      </c>
      <c r="L42" s="107"/>
      <c r="M42" s="302"/>
      <c r="N42" s="102"/>
      <c r="O42" s="103"/>
      <c r="P42" s="104" t="s">
        <v>31</v>
      </c>
      <c r="Q42" s="104"/>
      <c r="R42" s="105">
        <f>G42+R41</f>
        <v>112</v>
      </c>
      <c r="S42" s="105">
        <f>H42+S41</f>
        <v>9</v>
      </c>
      <c r="T42" s="105">
        <f>I42+T41</f>
        <v>24</v>
      </c>
      <c r="U42" s="105">
        <f>J42+U41</f>
        <v>128.5</v>
      </c>
      <c r="V42" s="106">
        <f>K42+V41</f>
        <v>180</v>
      </c>
      <c r="W42" s="107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</row>
    <row r="43" spans="1:38" ht="15.75" customHeight="1" x14ac:dyDescent="0.2">
      <c r="A43" s="297" t="s">
        <v>42</v>
      </c>
      <c r="B43" s="86">
        <v>7</v>
      </c>
      <c r="C43" s="156" t="s">
        <v>6</v>
      </c>
      <c r="D43" s="157" t="s">
        <v>7</v>
      </c>
      <c r="E43" s="157" t="s">
        <v>8</v>
      </c>
      <c r="F43" s="157" t="s">
        <v>63</v>
      </c>
      <c r="G43" s="158" t="s">
        <v>9</v>
      </c>
      <c r="H43" s="158" t="s">
        <v>10</v>
      </c>
      <c r="I43" s="158" t="s">
        <v>11</v>
      </c>
      <c r="J43" s="158" t="s">
        <v>12</v>
      </c>
      <c r="K43" s="159" t="s">
        <v>13</v>
      </c>
      <c r="L43" s="214" t="s">
        <v>280</v>
      </c>
      <c r="M43" s="86">
        <v>8</v>
      </c>
      <c r="N43" s="156" t="s">
        <v>6</v>
      </c>
      <c r="O43" s="157" t="s">
        <v>7</v>
      </c>
      <c r="P43" s="157" t="s">
        <v>8</v>
      </c>
      <c r="Q43" s="157" t="s">
        <v>63</v>
      </c>
      <c r="R43" s="158" t="s">
        <v>9</v>
      </c>
      <c r="S43" s="158" t="s">
        <v>10</v>
      </c>
      <c r="T43" s="158" t="s">
        <v>11</v>
      </c>
      <c r="U43" s="158" t="s">
        <v>12</v>
      </c>
      <c r="V43" s="159" t="s">
        <v>13</v>
      </c>
      <c r="W43" s="160" t="s">
        <v>14</v>
      </c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</row>
    <row r="44" spans="1:38" ht="15.75" customHeight="1" x14ac:dyDescent="0.2">
      <c r="A44" s="298"/>
      <c r="B44" s="304" t="s">
        <v>43</v>
      </c>
      <c r="C44" s="161">
        <f>+IF(D44="","",1)</f>
        <v>1</v>
      </c>
      <c r="D44" s="201" t="s">
        <v>225</v>
      </c>
      <c r="E44" s="170" t="s">
        <v>226</v>
      </c>
      <c r="F44" s="168" t="s">
        <v>227</v>
      </c>
      <c r="G44" s="169">
        <v>2</v>
      </c>
      <c r="H44" s="169">
        <v>1</v>
      </c>
      <c r="I44" s="169">
        <v>0</v>
      </c>
      <c r="J44" s="169" t="s">
        <v>252</v>
      </c>
      <c r="K44" s="162">
        <v>3</v>
      </c>
      <c r="L44" s="215" t="s">
        <v>224</v>
      </c>
      <c r="M44" s="308" t="s">
        <v>44</v>
      </c>
      <c r="N44" s="161">
        <f>+IF(O44="","",1)</f>
        <v>1</v>
      </c>
      <c r="O44" s="200" t="s">
        <v>253</v>
      </c>
      <c r="P44" s="167" t="s">
        <v>254</v>
      </c>
      <c r="Q44" s="167" t="s">
        <v>255</v>
      </c>
      <c r="R44" s="198">
        <v>2</v>
      </c>
      <c r="S44" s="198">
        <v>0</v>
      </c>
      <c r="T44" s="198">
        <v>0</v>
      </c>
      <c r="U44" s="198">
        <v>2</v>
      </c>
      <c r="V44" s="162">
        <v>3</v>
      </c>
      <c r="W44" s="206" t="s">
        <v>224</v>
      </c>
      <c r="X44" s="92"/>
      <c r="Y44" s="92" t="b">
        <f t="shared" ref="Y44:Y48" si="42">NOT(ISERROR((FIND("Seçmeli",E44))))</f>
        <v>0</v>
      </c>
      <c r="Z44" s="92" t="b">
        <f t="shared" ref="Z44:Z52" si="43">NOT(ISERROR((FIND("Seçmeli",P44))))</f>
        <v>0</v>
      </c>
      <c r="AA44" s="92" t="str">
        <f t="shared" ref="AA44:AA48" si="44">+IF(Y44=TRUE,K44,"")</f>
        <v/>
      </c>
      <c r="AB44" s="92" t="str">
        <f t="shared" ref="AB44:AB52" si="45">+IF(Z44=TRUE,V44,"")</f>
        <v/>
      </c>
      <c r="AC44" s="92"/>
      <c r="AD44" s="92" t="b">
        <f t="shared" ref="AD44:AD48" si="46">NOT(ISERROR((FIND("Bölüm",E44))))</f>
        <v>0</v>
      </c>
      <c r="AE44" s="92" t="b">
        <f t="shared" ref="AE44:AE52" si="47">NOT(ISERROR((FIND("Bölüm",P44))))</f>
        <v>0</v>
      </c>
      <c r="AF44" s="92" t="b">
        <f t="shared" ref="AF44:AF48" si="48">NOT(ISERROR((FIND("Fakülte",E44))))</f>
        <v>0</v>
      </c>
      <c r="AG44" s="92" t="b">
        <f t="shared" ref="AG44:AG52" si="49">NOT(ISERROR((FIND("Fakülte",P44))))</f>
        <v>0</v>
      </c>
      <c r="AH44" s="92" t="b">
        <f t="shared" ref="AH44:AH48" si="50">NOT(ISERROR((FIND("Üniversite",E44))))</f>
        <v>0</v>
      </c>
      <c r="AI44" s="92" t="b">
        <f t="shared" ref="AI44:AI52" si="51">NOT(ISERROR((FIND("Üniversite",P44))))</f>
        <v>0</v>
      </c>
      <c r="AJ44" s="92" t="b">
        <f t="shared" ref="AJ44:AJ48" si="52">NOT(ISERROR((FIND("Staj",E44))))</f>
        <v>0</v>
      </c>
      <c r="AK44" s="92" t="b">
        <f t="shared" ref="AK44:AK52" si="53">NOT(ISERROR((FIND("Staj",P44))))</f>
        <v>0</v>
      </c>
      <c r="AL44" s="92"/>
    </row>
    <row r="45" spans="1:38" ht="15.75" customHeight="1" x14ac:dyDescent="0.2">
      <c r="A45" s="298"/>
      <c r="B45" s="303"/>
      <c r="C45" s="161">
        <f t="shared" ref="C45:C48" si="54">+IF(D45="","",C44+1)</f>
        <v>2</v>
      </c>
      <c r="D45" s="201" t="s">
        <v>228</v>
      </c>
      <c r="E45" s="170" t="s">
        <v>229</v>
      </c>
      <c r="F45" s="168" t="s">
        <v>230</v>
      </c>
      <c r="G45" s="169">
        <v>2</v>
      </c>
      <c r="H45" s="169">
        <v>0</v>
      </c>
      <c r="I45" s="169">
        <v>0</v>
      </c>
      <c r="J45" s="169">
        <v>2</v>
      </c>
      <c r="K45" s="162">
        <v>3</v>
      </c>
      <c r="L45" s="215" t="s">
        <v>224</v>
      </c>
      <c r="M45" s="307"/>
      <c r="N45" s="161">
        <f t="shared" ref="N45:N48" si="55">+IF(O45="","",N44+1)</f>
        <v>2</v>
      </c>
      <c r="O45" s="200" t="s">
        <v>256</v>
      </c>
      <c r="P45" s="170" t="s">
        <v>257</v>
      </c>
      <c r="Q45" s="170" t="s">
        <v>258</v>
      </c>
      <c r="R45" s="169">
        <v>2</v>
      </c>
      <c r="S45" s="169">
        <v>2</v>
      </c>
      <c r="T45" s="169">
        <v>0</v>
      </c>
      <c r="U45" s="169">
        <v>3</v>
      </c>
      <c r="V45" s="162">
        <v>4</v>
      </c>
      <c r="W45" s="206" t="s">
        <v>231</v>
      </c>
      <c r="X45" s="92"/>
      <c r="Y45" s="92" t="b">
        <f t="shared" si="42"/>
        <v>0</v>
      </c>
      <c r="Z45" s="92" t="b">
        <f t="shared" si="43"/>
        <v>0</v>
      </c>
      <c r="AA45" s="92" t="str">
        <f t="shared" si="44"/>
        <v/>
      </c>
      <c r="AB45" s="92" t="str">
        <f t="shared" si="45"/>
        <v/>
      </c>
      <c r="AC45" s="92"/>
      <c r="AD45" s="92" t="b">
        <f t="shared" si="46"/>
        <v>0</v>
      </c>
      <c r="AE45" s="92" t="b">
        <f t="shared" si="47"/>
        <v>0</v>
      </c>
      <c r="AF45" s="92" t="b">
        <f t="shared" si="48"/>
        <v>0</v>
      </c>
      <c r="AG45" s="92" t="b">
        <f t="shared" si="49"/>
        <v>0</v>
      </c>
      <c r="AH45" s="92" t="b">
        <f t="shared" si="50"/>
        <v>0</v>
      </c>
      <c r="AI45" s="92" t="b">
        <f t="shared" si="51"/>
        <v>0</v>
      </c>
      <c r="AJ45" s="92" t="b">
        <f t="shared" si="52"/>
        <v>0</v>
      </c>
      <c r="AK45" s="92" t="b">
        <f t="shared" si="53"/>
        <v>0</v>
      </c>
      <c r="AL45" s="92"/>
    </row>
    <row r="46" spans="1:38" ht="15.75" customHeight="1" x14ac:dyDescent="0.2">
      <c r="A46" s="298"/>
      <c r="B46" s="303"/>
      <c r="C46" s="161">
        <f t="shared" si="54"/>
        <v>3</v>
      </c>
      <c r="D46" s="177" t="s">
        <v>231</v>
      </c>
      <c r="E46" s="168" t="s">
        <v>232</v>
      </c>
      <c r="F46" s="170" t="s">
        <v>233</v>
      </c>
      <c r="G46" s="169">
        <v>0</v>
      </c>
      <c r="H46" s="169">
        <v>2</v>
      </c>
      <c r="I46" s="169">
        <v>0</v>
      </c>
      <c r="J46" s="169">
        <v>1</v>
      </c>
      <c r="K46" s="162">
        <v>2</v>
      </c>
      <c r="L46" s="215" t="s">
        <v>224</v>
      </c>
      <c r="M46" s="307"/>
      <c r="N46" s="161">
        <f t="shared" si="55"/>
        <v>3</v>
      </c>
      <c r="O46" s="177" t="s">
        <v>259</v>
      </c>
      <c r="P46" s="168" t="s">
        <v>260</v>
      </c>
      <c r="Q46" s="168" t="s">
        <v>261</v>
      </c>
      <c r="R46" s="169">
        <v>1</v>
      </c>
      <c r="S46" s="169">
        <v>2</v>
      </c>
      <c r="T46" s="169">
        <v>0</v>
      </c>
      <c r="U46" s="169">
        <v>2</v>
      </c>
      <c r="V46" s="162">
        <v>3</v>
      </c>
      <c r="W46" s="215" t="s">
        <v>225</v>
      </c>
      <c r="X46" s="92"/>
      <c r="Y46" s="92" t="b">
        <f t="shared" si="42"/>
        <v>0</v>
      </c>
      <c r="Z46" s="92" t="b">
        <f t="shared" si="43"/>
        <v>0</v>
      </c>
      <c r="AA46" s="92" t="str">
        <f t="shared" si="44"/>
        <v/>
      </c>
      <c r="AB46" s="92" t="str">
        <f t="shared" si="45"/>
        <v/>
      </c>
      <c r="AC46" s="92"/>
      <c r="AD46" s="92" t="b">
        <f t="shared" si="46"/>
        <v>0</v>
      </c>
      <c r="AE46" s="92" t="b">
        <f t="shared" si="47"/>
        <v>0</v>
      </c>
      <c r="AF46" s="92" t="b">
        <f t="shared" si="48"/>
        <v>0</v>
      </c>
      <c r="AG46" s="92" t="b">
        <f t="shared" si="49"/>
        <v>0</v>
      </c>
      <c r="AH46" s="92" t="b">
        <f t="shared" si="50"/>
        <v>0</v>
      </c>
      <c r="AI46" s="92" t="b">
        <f t="shared" si="51"/>
        <v>0</v>
      </c>
      <c r="AJ46" s="92" t="b">
        <f t="shared" si="52"/>
        <v>0</v>
      </c>
      <c r="AK46" s="92" t="b">
        <f t="shared" si="53"/>
        <v>0</v>
      </c>
      <c r="AL46" s="92"/>
    </row>
    <row r="47" spans="1:38" ht="24" customHeight="1" x14ac:dyDescent="0.2">
      <c r="A47" s="298"/>
      <c r="B47" s="303"/>
      <c r="C47" s="161">
        <f t="shared" si="54"/>
        <v>4</v>
      </c>
      <c r="D47" s="271" t="s">
        <v>234</v>
      </c>
      <c r="E47" s="272" t="s">
        <v>235</v>
      </c>
      <c r="F47" s="273" t="s">
        <v>236</v>
      </c>
      <c r="G47" s="274">
        <v>0</v>
      </c>
      <c r="H47" s="274">
        <v>5</v>
      </c>
      <c r="I47" s="274">
        <v>0</v>
      </c>
      <c r="J47" s="274">
        <v>0</v>
      </c>
      <c r="K47" s="276">
        <v>4</v>
      </c>
      <c r="L47" s="275" t="s">
        <v>224</v>
      </c>
      <c r="M47" s="307"/>
      <c r="N47" s="161">
        <f t="shared" si="55"/>
        <v>4</v>
      </c>
      <c r="O47" s="177" t="s">
        <v>262</v>
      </c>
      <c r="P47" s="170" t="s">
        <v>263</v>
      </c>
      <c r="Q47" s="170" t="s">
        <v>264</v>
      </c>
      <c r="R47" s="169">
        <v>0</v>
      </c>
      <c r="S47" s="169">
        <v>2</v>
      </c>
      <c r="T47" s="169">
        <v>0</v>
      </c>
      <c r="U47" s="169">
        <v>1</v>
      </c>
      <c r="V47" s="277">
        <v>2</v>
      </c>
      <c r="W47" s="206" t="s">
        <v>224</v>
      </c>
      <c r="X47" s="92"/>
      <c r="Y47" s="92" t="b">
        <f t="shared" si="42"/>
        <v>0</v>
      </c>
      <c r="Z47" s="92" t="b">
        <f t="shared" si="43"/>
        <v>0</v>
      </c>
      <c r="AA47" s="92" t="str">
        <f t="shared" si="44"/>
        <v/>
      </c>
      <c r="AB47" s="92" t="str">
        <f t="shared" si="45"/>
        <v/>
      </c>
      <c r="AC47" s="92"/>
      <c r="AD47" s="92" t="b">
        <f t="shared" si="46"/>
        <v>0</v>
      </c>
      <c r="AE47" s="92" t="b">
        <f t="shared" si="47"/>
        <v>0</v>
      </c>
      <c r="AF47" s="92" t="b">
        <f t="shared" si="48"/>
        <v>0</v>
      </c>
      <c r="AG47" s="92" t="b">
        <f t="shared" si="49"/>
        <v>0</v>
      </c>
      <c r="AH47" s="92" t="b">
        <f t="shared" si="50"/>
        <v>0</v>
      </c>
      <c r="AI47" s="92" t="b">
        <f t="shared" si="51"/>
        <v>0</v>
      </c>
      <c r="AJ47" s="92" t="b">
        <f t="shared" si="52"/>
        <v>1</v>
      </c>
      <c r="AK47" s="92" t="b">
        <f t="shared" si="53"/>
        <v>0</v>
      </c>
      <c r="AL47" s="92"/>
    </row>
    <row r="48" spans="1:38" ht="15.75" customHeight="1" x14ac:dyDescent="0.2">
      <c r="A48" s="298"/>
      <c r="B48" s="303"/>
      <c r="C48" s="161">
        <f t="shared" si="54"/>
        <v>5</v>
      </c>
      <c r="D48" s="200" t="s">
        <v>237</v>
      </c>
      <c r="E48" s="194" t="s">
        <v>238</v>
      </c>
      <c r="F48" s="194" t="s">
        <v>239</v>
      </c>
      <c r="G48" s="169">
        <v>0</v>
      </c>
      <c r="H48" s="169">
        <v>2</v>
      </c>
      <c r="I48" s="169">
        <v>0</v>
      </c>
      <c r="J48" s="169">
        <v>1</v>
      </c>
      <c r="K48" s="165">
        <v>2</v>
      </c>
      <c r="L48" s="215" t="s">
        <v>224</v>
      </c>
      <c r="M48" s="307"/>
      <c r="N48" s="161">
        <f t="shared" si="55"/>
        <v>5</v>
      </c>
      <c r="O48" s="177" t="s">
        <v>265</v>
      </c>
      <c r="P48" s="168" t="s">
        <v>266</v>
      </c>
      <c r="Q48" s="168" t="s">
        <v>267</v>
      </c>
      <c r="R48" s="169">
        <v>2</v>
      </c>
      <c r="S48" s="169">
        <v>0</v>
      </c>
      <c r="T48" s="169">
        <v>0</v>
      </c>
      <c r="U48" s="169">
        <v>2</v>
      </c>
      <c r="V48" s="162">
        <v>3</v>
      </c>
      <c r="W48" s="216" t="s">
        <v>224</v>
      </c>
      <c r="X48" s="92"/>
      <c r="Y48" s="92" t="b">
        <f t="shared" si="42"/>
        <v>0</v>
      </c>
      <c r="Z48" s="92" t="b">
        <f t="shared" si="43"/>
        <v>0</v>
      </c>
      <c r="AA48" s="92" t="str">
        <f t="shared" si="44"/>
        <v/>
      </c>
      <c r="AB48" s="92" t="str">
        <f t="shared" si="45"/>
        <v/>
      </c>
      <c r="AC48" s="92"/>
      <c r="AD48" s="92" t="b">
        <f t="shared" si="46"/>
        <v>0</v>
      </c>
      <c r="AE48" s="92" t="b">
        <f t="shared" si="47"/>
        <v>0</v>
      </c>
      <c r="AF48" s="92" t="b">
        <f t="shared" si="48"/>
        <v>0</v>
      </c>
      <c r="AG48" s="92" t="b">
        <f t="shared" si="49"/>
        <v>0</v>
      </c>
      <c r="AH48" s="92" t="b">
        <f t="shared" si="50"/>
        <v>0</v>
      </c>
      <c r="AI48" s="92" t="b">
        <f t="shared" si="51"/>
        <v>0</v>
      </c>
      <c r="AJ48" s="92" t="b">
        <f t="shared" si="52"/>
        <v>0</v>
      </c>
      <c r="AK48" s="92" t="b">
        <f t="shared" si="53"/>
        <v>0</v>
      </c>
      <c r="AL48" s="92"/>
    </row>
    <row r="49" spans="1:38" ht="15.75" customHeight="1" x14ac:dyDescent="0.2">
      <c r="A49" s="298"/>
      <c r="B49" s="303"/>
      <c r="C49" s="238">
        <f>+IF(D49="","",C48+1)</f>
        <v>6</v>
      </c>
      <c r="D49" s="225" t="s">
        <v>240</v>
      </c>
      <c r="E49" s="233" t="s">
        <v>241</v>
      </c>
      <c r="F49" s="234" t="s">
        <v>242</v>
      </c>
      <c r="G49" s="235">
        <v>3</v>
      </c>
      <c r="H49" s="235">
        <v>0</v>
      </c>
      <c r="I49" s="235">
        <v>0</v>
      </c>
      <c r="J49" s="235">
        <v>3</v>
      </c>
      <c r="K49" s="239">
        <v>4</v>
      </c>
      <c r="L49" s="245"/>
      <c r="M49" s="307"/>
      <c r="N49" s="161">
        <v>6</v>
      </c>
      <c r="O49" s="201" t="s">
        <v>268</v>
      </c>
      <c r="P49" s="170" t="s">
        <v>269</v>
      </c>
      <c r="Q49" s="170" t="s">
        <v>270</v>
      </c>
      <c r="R49" s="169">
        <v>2</v>
      </c>
      <c r="S49" s="169">
        <v>0</v>
      </c>
      <c r="T49" s="169">
        <v>0</v>
      </c>
      <c r="U49" s="169">
        <v>2</v>
      </c>
      <c r="V49" s="162">
        <v>3</v>
      </c>
      <c r="W49" s="206" t="s">
        <v>224</v>
      </c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</row>
    <row r="50" spans="1:38" ht="15.75" customHeight="1" x14ac:dyDescent="0.2">
      <c r="A50" s="298"/>
      <c r="B50" s="303"/>
      <c r="C50" s="238">
        <v>7</v>
      </c>
      <c r="D50" s="225" t="s">
        <v>243</v>
      </c>
      <c r="E50" s="233" t="s">
        <v>244</v>
      </c>
      <c r="F50" s="234" t="s">
        <v>245</v>
      </c>
      <c r="G50" s="235">
        <v>3</v>
      </c>
      <c r="H50" s="235">
        <v>0</v>
      </c>
      <c r="I50" s="235">
        <v>0</v>
      </c>
      <c r="J50" s="235">
        <v>3</v>
      </c>
      <c r="K50" s="246">
        <v>4</v>
      </c>
      <c r="L50" s="247" t="s">
        <v>224</v>
      </c>
      <c r="M50" s="307"/>
      <c r="N50" s="238">
        <v>7</v>
      </c>
      <c r="O50" s="225" t="s">
        <v>271</v>
      </c>
      <c r="P50" s="233" t="s">
        <v>272</v>
      </c>
      <c r="Q50" s="234" t="s">
        <v>273</v>
      </c>
      <c r="R50" s="235">
        <v>3</v>
      </c>
      <c r="S50" s="235">
        <v>0</v>
      </c>
      <c r="T50" s="235">
        <v>0</v>
      </c>
      <c r="U50" s="235">
        <v>3</v>
      </c>
      <c r="V50" s="239">
        <v>4</v>
      </c>
      <c r="W50" s="237" t="s">
        <v>224</v>
      </c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</row>
    <row r="51" spans="1:38" ht="15.75" customHeight="1" x14ac:dyDescent="0.2">
      <c r="A51" s="298"/>
      <c r="B51" s="303"/>
      <c r="C51" s="248">
        <v>8</v>
      </c>
      <c r="D51" s="249" t="s">
        <v>246</v>
      </c>
      <c r="E51" s="250" t="s">
        <v>247</v>
      </c>
      <c r="F51" s="251" t="s">
        <v>248</v>
      </c>
      <c r="G51" s="252">
        <v>3</v>
      </c>
      <c r="H51" s="252">
        <v>0</v>
      </c>
      <c r="I51" s="252">
        <v>0</v>
      </c>
      <c r="J51" s="252">
        <v>3</v>
      </c>
      <c r="K51" s="253">
        <v>4</v>
      </c>
      <c r="L51" s="247" t="s">
        <v>224</v>
      </c>
      <c r="M51" s="307"/>
      <c r="N51" s="238">
        <v>8</v>
      </c>
      <c r="O51" s="225" t="s">
        <v>274</v>
      </c>
      <c r="P51" s="233" t="s">
        <v>275</v>
      </c>
      <c r="Q51" s="234" t="s">
        <v>276</v>
      </c>
      <c r="R51" s="235">
        <v>3</v>
      </c>
      <c r="S51" s="235">
        <v>0</v>
      </c>
      <c r="T51" s="235">
        <v>0</v>
      </c>
      <c r="U51" s="235">
        <v>3</v>
      </c>
      <c r="V51" s="239">
        <v>4</v>
      </c>
      <c r="W51" s="237" t="s">
        <v>224</v>
      </c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</row>
    <row r="52" spans="1:38" ht="15.75" customHeight="1" x14ac:dyDescent="0.2">
      <c r="A52" s="298"/>
      <c r="B52" s="303"/>
      <c r="C52" s="255" t="s">
        <v>284</v>
      </c>
      <c r="D52" s="249" t="s">
        <v>249</v>
      </c>
      <c r="E52" s="250" t="s">
        <v>250</v>
      </c>
      <c r="F52" s="251" t="s">
        <v>251</v>
      </c>
      <c r="G52" s="252">
        <v>3</v>
      </c>
      <c r="H52" s="252">
        <v>0</v>
      </c>
      <c r="I52" s="252">
        <v>0</v>
      </c>
      <c r="J52" s="252">
        <v>3</v>
      </c>
      <c r="K52" s="254">
        <v>4</v>
      </c>
      <c r="L52" s="247" t="s">
        <v>224</v>
      </c>
      <c r="M52" s="307"/>
      <c r="N52" s="238">
        <v>9</v>
      </c>
      <c r="O52" s="249" t="s">
        <v>277</v>
      </c>
      <c r="P52" s="250" t="s">
        <v>278</v>
      </c>
      <c r="Q52" s="251" t="s">
        <v>279</v>
      </c>
      <c r="R52" s="252">
        <v>3</v>
      </c>
      <c r="S52" s="252">
        <v>0</v>
      </c>
      <c r="T52" s="252">
        <v>0</v>
      </c>
      <c r="U52" s="252">
        <v>3</v>
      </c>
      <c r="V52" s="239">
        <v>4</v>
      </c>
      <c r="W52" s="256" t="s">
        <v>224</v>
      </c>
      <c r="X52" s="92"/>
      <c r="Y52" s="92" t="b">
        <f>NOT(ISERROR((FIND("Seçmeli",E49))))</f>
        <v>1</v>
      </c>
      <c r="Z52" s="92" t="b">
        <f t="shared" si="43"/>
        <v>1</v>
      </c>
      <c r="AA52" s="92">
        <f>+IF(Y52=TRUE,K49,"")</f>
        <v>4</v>
      </c>
      <c r="AB52" s="92">
        <f t="shared" si="45"/>
        <v>4</v>
      </c>
      <c r="AC52" s="92"/>
      <c r="AD52" s="92" t="b">
        <f>NOT(ISERROR((FIND("Bölüm",E49))))</f>
        <v>1</v>
      </c>
      <c r="AE52" s="92" t="b">
        <f t="shared" si="47"/>
        <v>1</v>
      </c>
      <c r="AF52" s="92" t="b">
        <f>NOT(ISERROR((FIND("Fakülte",E49))))</f>
        <v>0</v>
      </c>
      <c r="AG52" s="92" t="b">
        <f t="shared" si="49"/>
        <v>0</v>
      </c>
      <c r="AH52" s="92" t="b">
        <f>NOT(ISERROR((FIND("Üniversite",E49))))</f>
        <v>0</v>
      </c>
      <c r="AI52" s="92" t="b">
        <f t="shared" si="51"/>
        <v>0</v>
      </c>
      <c r="AJ52" s="92" t="b">
        <f>NOT(ISERROR((FIND("Staj",E49))))</f>
        <v>0</v>
      </c>
      <c r="AK52" s="92" t="b">
        <f t="shared" si="53"/>
        <v>0</v>
      </c>
      <c r="AL52" s="92"/>
    </row>
    <row r="53" spans="1:38" ht="15.75" customHeight="1" x14ac:dyDescent="0.2">
      <c r="A53" s="298"/>
      <c r="B53" s="301"/>
      <c r="C53" s="286" t="s">
        <v>285</v>
      </c>
      <c r="D53" s="287"/>
      <c r="E53" s="287"/>
      <c r="F53" s="287"/>
      <c r="G53" s="287"/>
      <c r="H53" s="287"/>
      <c r="I53" s="287"/>
      <c r="J53" s="287"/>
      <c r="K53" s="287"/>
      <c r="L53" s="288"/>
      <c r="M53" s="301"/>
      <c r="N53" s="294" t="s">
        <v>286</v>
      </c>
      <c r="O53" s="295"/>
      <c r="P53" s="295"/>
      <c r="Q53" s="295"/>
      <c r="R53" s="295"/>
      <c r="S53" s="295"/>
      <c r="T53" s="295"/>
      <c r="U53" s="295"/>
      <c r="V53" s="295"/>
      <c r="W53" s="296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</row>
    <row r="54" spans="1:38" ht="15.75" customHeight="1" x14ac:dyDescent="0.2">
      <c r="A54" s="298"/>
      <c r="B54" s="301"/>
      <c r="C54" s="95"/>
      <c r="D54" s="96"/>
      <c r="E54" s="97" t="s">
        <v>30</v>
      </c>
      <c r="F54" s="97"/>
      <c r="G54" s="98">
        <f>+SUM(G44:G52)</f>
        <v>16</v>
      </c>
      <c r="H54" s="99">
        <f>+SUM(H44:H52)</f>
        <v>10</v>
      </c>
      <c r="I54" s="99">
        <f>+SUM(I44:I51)</f>
        <v>0</v>
      </c>
      <c r="J54" s="99">
        <f>+SUM(J44:J52)</f>
        <v>16</v>
      </c>
      <c r="K54" s="100">
        <f>+SUM(K44:K52)</f>
        <v>30</v>
      </c>
      <c r="L54" s="101"/>
      <c r="M54" s="301"/>
      <c r="N54" s="95"/>
      <c r="O54" s="96"/>
      <c r="P54" s="97" t="s">
        <v>30</v>
      </c>
      <c r="Q54" s="97"/>
      <c r="R54" s="98">
        <f>+SUM(R44:R52)</f>
        <v>18</v>
      </c>
      <c r="S54" s="99">
        <f>+SUM(S44:S52)</f>
        <v>6</v>
      </c>
      <c r="T54" s="99">
        <f>+SUM(T44:T52)</f>
        <v>0</v>
      </c>
      <c r="U54" s="99">
        <f>+SUM(U44:U52)</f>
        <v>21</v>
      </c>
      <c r="V54" s="100">
        <f>+SUM(V44:V52)</f>
        <v>30</v>
      </c>
      <c r="W54" s="101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</row>
    <row r="55" spans="1:38" ht="15.75" customHeight="1" thickBot="1" x14ac:dyDescent="0.25">
      <c r="A55" s="299"/>
      <c r="B55" s="302"/>
      <c r="C55" s="108"/>
      <c r="D55" s="109"/>
      <c r="E55" s="110" t="s">
        <v>31</v>
      </c>
      <c r="F55" s="110"/>
      <c r="G55" s="111">
        <f>R42+G54</f>
        <v>128</v>
      </c>
      <c r="H55" s="111">
        <f>S42+H54</f>
        <v>19</v>
      </c>
      <c r="I55" s="111">
        <f>T42+I54</f>
        <v>24</v>
      </c>
      <c r="J55" s="111">
        <f>U42+J54</f>
        <v>144.5</v>
      </c>
      <c r="K55" s="112">
        <f>V42+K54</f>
        <v>210</v>
      </c>
      <c r="L55" s="113"/>
      <c r="M55" s="302"/>
      <c r="N55" s="108"/>
      <c r="O55" s="109"/>
      <c r="P55" s="110" t="s">
        <v>45</v>
      </c>
      <c r="Q55" s="110"/>
      <c r="R55" s="111">
        <f>G55+R54</f>
        <v>146</v>
      </c>
      <c r="S55" s="111">
        <f>H55+S54</f>
        <v>25</v>
      </c>
      <c r="T55" s="111">
        <f>I55+T54</f>
        <v>24</v>
      </c>
      <c r="U55" s="111">
        <f>J55+U54</f>
        <v>165.5</v>
      </c>
      <c r="V55" s="112">
        <f>K55+V54</f>
        <v>240</v>
      </c>
      <c r="W55" s="11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</row>
    <row r="56" spans="1:38" ht="15.75" hidden="1" customHeight="1" x14ac:dyDescent="0.2">
      <c r="A56" s="131"/>
      <c r="B56" s="103"/>
      <c r="C56" s="114"/>
      <c r="D56" s="103"/>
      <c r="E56" s="115"/>
      <c r="F56" s="115"/>
      <c r="G56" s="115"/>
      <c r="H56" s="115"/>
      <c r="I56" s="115"/>
      <c r="J56" s="103"/>
      <c r="K56" s="116"/>
      <c r="L56" s="115"/>
      <c r="M56" s="103"/>
      <c r="N56" s="114"/>
      <c r="O56" s="103"/>
      <c r="P56" s="132" t="s">
        <v>0</v>
      </c>
      <c r="Q56" s="132"/>
      <c r="R56" s="140">
        <f>+G15+R15+G29+R29+G41+R41+G54+R54</f>
        <v>146</v>
      </c>
      <c r="S56" s="140">
        <f>+H15+S15+H29+S29+H41+S41+H54+S54</f>
        <v>25</v>
      </c>
      <c r="T56" s="140">
        <f>+I15+T15+I29+T29+I41+T41+I54+T54</f>
        <v>24</v>
      </c>
      <c r="U56" s="141">
        <f>+J15+U15+J29+U29+J41+U41+J54+U54</f>
        <v>165.5</v>
      </c>
      <c r="V56" s="142">
        <f>+K15+V15+K29+V29+K41+V41+K54+V54</f>
        <v>240</v>
      </c>
      <c r="W56" s="14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</row>
    <row r="57" spans="1:38" ht="15.75" customHeight="1" x14ac:dyDescent="0.2">
      <c r="A57" s="131"/>
      <c r="B57" s="103"/>
      <c r="C57" s="114"/>
      <c r="D57" s="103"/>
      <c r="E57" s="115"/>
      <c r="F57" s="115"/>
      <c r="G57" s="115"/>
      <c r="H57" s="115"/>
      <c r="I57" s="115"/>
      <c r="J57" s="103"/>
      <c r="K57" s="116"/>
      <c r="L57" s="115"/>
      <c r="M57" s="103"/>
      <c r="N57" s="114"/>
      <c r="O57" s="103"/>
      <c r="P57" s="92"/>
      <c r="Q57" s="92"/>
      <c r="R57" s="92"/>
      <c r="S57" s="92"/>
      <c r="T57" s="92"/>
      <c r="U57" s="92"/>
      <c r="V57" s="92"/>
      <c r="W57" s="92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</row>
    <row r="58" spans="1:38" ht="15.75" customHeight="1" x14ac:dyDescent="0.2">
      <c r="A58" s="131"/>
      <c r="B58" s="103"/>
      <c r="C58" s="114"/>
      <c r="D58" s="103"/>
      <c r="E58" s="115"/>
      <c r="F58" s="115"/>
      <c r="G58" s="115"/>
      <c r="H58" s="115"/>
      <c r="I58" s="115"/>
      <c r="J58" s="103"/>
      <c r="K58" s="116"/>
      <c r="L58" s="115"/>
      <c r="M58" s="103"/>
      <c r="N58" s="114"/>
      <c r="O58" s="103"/>
      <c r="P58" s="115"/>
      <c r="Q58" s="115"/>
      <c r="R58" s="92"/>
      <c r="S58" s="92"/>
      <c r="T58" s="132" t="s">
        <v>46</v>
      </c>
      <c r="U58" s="291">
        <v>61</v>
      </c>
      <c r="V58" s="292"/>
      <c r="W58" s="14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</row>
    <row r="59" spans="1:38" ht="15.75" customHeight="1" x14ac:dyDescent="0.2">
      <c r="A59" s="131"/>
      <c r="B59" s="103"/>
      <c r="C59" s="114"/>
      <c r="D59" s="103"/>
      <c r="E59" s="115"/>
      <c r="F59" s="115"/>
      <c r="G59" s="115"/>
      <c r="H59" s="115"/>
      <c r="I59" s="115"/>
      <c r="J59" s="103"/>
      <c r="K59" s="116"/>
      <c r="L59" s="115"/>
      <c r="M59" s="103"/>
      <c r="N59" s="114"/>
      <c r="O59" s="103"/>
      <c r="P59" s="115"/>
      <c r="Q59" s="115"/>
      <c r="R59" s="92"/>
      <c r="S59" s="92"/>
      <c r="T59" s="144" t="s">
        <v>47</v>
      </c>
      <c r="U59" s="293">
        <f>X1</f>
        <v>7.4999999999999997E-2</v>
      </c>
      <c r="V59" s="292"/>
      <c r="W59" s="14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</row>
    <row r="60" spans="1:38" ht="11.25" customHeight="1" x14ac:dyDescent="0.2">
      <c r="A60" s="145"/>
      <c r="B60" s="115"/>
      <c r="C60" s="115"/>
      <c r="D60" s="115"/>
      <c r="E60" s="115"/>
      <c r="F60" s="115"/>
      <c r="G60" s="115"/>
      <c r="H60" s="115"/>
      <c r="I60" s="115"/>
      <c r="J60" s="103"/>
      <c r="K60" s="116"/>
      <c r="L60" s="115"/>
      <c r="M60" s="115"/>
      <c r="N60" s="117"/>
      <c r="O60" s="115"/>
      <c r="P60" s="115"/>
      <c r="Q60" s="115"/>
      <c r="R60" s="115"/>
      <c r="S60" s="115"/>
      <c r="T60" s="115"/>
      <c r="U60" s="103"/>
      <c r="V60" s="116"/>
      <c r="W60" s="115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</row>
    <row r="61" spans="1:38" ht="11.25" customHeight="1" x14ac:dyDescent="0.2">
      <c r="A61" s="146"/>
      <c r="B61" s="118" t="s">
        <v>48</v>
      </c>
      <c r="C61" s="147"/>
      <c r="D61" s="147"/>
      <c r="E61" s="148"/>
      <c r="F61" s="147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7"/>
      <c r="R61" s="148"/>
      <c r="S61" s="148"/>
      <c r="T61" s="148"/>
      <c r="U61" s="148"/>
      <c r="V61" s="148"/>
      <c r="W61" s="149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</row>
    <row r="62" spans="1:38" ht="11.25" customHeight="1" x14ac:dyDescent="0.2">
      <c r="A62" s="146"/>
      <c r="B62" s="153"/>
      <c r="C62" s="146"/>
      <c r="D62" s="151" t="s">
        <v>287</v>
      </c>
      <c r="E62" s="119" t="s">
        <v>289</v>
      </c>
      <c r="F62" s="119"/>
      <c r="G62" s="146"/>
      <c r="H62" s="146"/>
      <c r="I62" s="146"/>
      <c r="J62" s="146"/>
      <c r="K62" s="146"/>
      <c r="L62" s="146"/>
      <c r="M62" s="146"/>
      <c r="N62" s="146"/>
      <c r="O62" s="151" t="s">
        <v>9</v>
      </c>
      <c r="P62" s="119" t="s">
        <v>49</v>
      </c>
      <c r="Q62" s="119"/>
      <c r="R62" s="146"/>
      <c r="S62" s="146"/>
      <c r="T62" s="146"/>
      <c r="U62" s="146"/>
      <c r="V62" s="146"/>
      <c r="W62" s="150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</row>
    <row r="63" spans="1:38" ht="11.25" customHeight="1" x14ac:dyDescent="0.2">
      <c r="A63" s="146"/>
      <c r="B63" s="153"/>
      <c r="C63" s="146"/>
      <c r="D63" s="151" t="s">
        <v>288</v>
      </c>
      <c r="E63" s="119" t="s">
        <v>290</v>
      </c>
      <c r="F63" s="119"/>
      <c r="G63" s="146"/>
      <c r="H63" s="146"/>
      <c r="I63" s="146"/>
      <c r="J63" s="146"/>
      <c r="K63" s="146"/>
      <c r="L63" s="146"/>
      <c r="M63" s="146"/>
      <c r="N63" s="146"/>
      <c r="O63" s="151" t="s">
        <v>10</v>
      </c>
      <c r="P63" s="119" t="s">
        <v>50</v>
      </c>
      <c r="Q63" s="119"/>
      <c r="R63" s="146"/>
      <c r="S63" s="146"/>
      <c r="T63" s="146"/>
      <c r="U63" s="146"/>
      <c r="V63" s="146"/>
      <c r="W63" s="150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</row>
    <row r="64" spans="1:38" ht="11.25" customHeight="1" x14ac:dyDescent="0.2">
      <c r="A64" s="146"/>
      <c r="B64" s="153"/>
      <c r="C64" s="146"/>
      <c r="D64" s="285" t="s">
        <v>57</v>
      </c>
      <c r="E64" s="119" t="s">
        <v>58</v>
      </c>
      <c r="F64" s="119"/>
      <c r="G64" s="146"/>
      <c r="H64" s="146"/>
      <c r="I64" s="146"/>
      <c r="J64" s="146"/>
      <c r="K64" s="146"/>
      <c r="L64" s="146"/>
      <c r="M64" s="146"/>
      <c r="N64" s="146"/>
      <c r="O64" s="151" t="s">
        <v>11</v>
      </c>
      <c r="P64" s="119" t="s">
        <v>51</v>
      </c>
      <c r="Q64" s="119"/>
      <c r="R64" s="146"/>
      <c r="S64" s="146"/>
      <c r="T64" s="146"/>
      <c r="U64" s="146"/>
      <c r="V64" s="146"/>
      <c r="W64" s="150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</row>
    <row r="65" spans="1:38" ht="11.25" customHeight="1" x14ac:dyDescent="0.2">
      <c r="A65" s="146"/>
      <c r="B65" s="153"/>
      <c r="C65" s="146"/>
      <c r="D65" s="151" t="s">
        <v>55</v>
      </c>
      <c r="E65" s="119" t="s">
        <v>56</v>
      </c>
      <c r="F65" s="119"/>
      <c r="G65" s="146"/>
      <c r="H65" s="146"/>
      <c r="I65" s="146"/>
      <c r="J65" s="146"/>
      <c r="K65" s="146"/>
      <c r="L65" s="146"/>
      <c r="M65" s="146"/>
      <c r="N65" s="146"/>
      <c r="O65" s="151" t="s">
        <v>12</v>
      </c>
      <c r="P65" s="119" t="s">
        <v>69</v>
      </c>
      <c r="Q65" s="119"/>
      <c r="R65" s="146"/>
      <c r="S65" s="146"/>
      <c r="T65" s="146"/>
      <c r="U65" s="146"/>
      <c r="V65" s="146"/>
      <c r="W65" s="150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</row>
    <row r="66" spans="1:38" ht="11.25" customHeight="1" x14ac:dyDescent="0.2">
      <c r="A66" s="146"/>
      <c r="B66" s="153"/>
      <c r="C66" s="146"/>
      <c r="D66" s="151" t="s">
        <v>52</v>
      </c>
      <c r="E66" s="119" t="s">
        <v>53</v>
      </c>
      <c r="F66" s="119"/>
      <c r="G66" s="146"/>
      <c r="H66" s="146"/>
      <c r="I66" s="146"/>
      <c r="J66" s="146"/>
      <c r="K66" s="146"/>
      <c r="L66" s="146"/>
      <c r="M66" s="146"/>
      <c r="N66" s="146"/>
      <c r="O66" s="151" t="s">
        <v>13</v>
      </c>
      <c r="P66" s="119" t="s">
        <v>54</v>
      </c>
      <c r="Q66" s="119"/>
      <c r="R66" s="146"/>
      <c r="S66" s="146"/>
      <c r="T66" s="146"/>
      <c r="U66" s="146"/>
      <c r="V66" s="146"/>
      <c r="W66" s="150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</row>
    <row r="67" spans="1:38" ht="11.25" customHeight="1" x14ac:dyDescent="0.2">
      <c r="A67" s="145"/>
      <c r="B67" s="120"/>
      <c r="C67" s="121"/>
      <c r="D67" s="122"/>
      <c r="E67" s="122"/>
      <c r="F67" s="123"/>
      <c r="G67" s="124"/>
      <c r="H67" s="124"/>
      <c r="I67" s="124"/>
      <c r="J67" s="125"/>
      <c r="K67" s="126"/>
      <c r="L67" s="127"/>
      <c r="M67" s="122"/>
      <c r="N67" s="121"/>
      <c r="O67" s="122"/>
      <c r="P67" s="122"/>
      <c r="Q67" s="123"/>
      <c r="R67" s="124"/>
      <c r="S67" s="124"/>
      <c r="T67" s="124"/>
      <c r="U67" s="125"/>
      <c r="V67" s="126"/>
      <c r="W67" s="128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</row>
    <row r="68" spans="1:38" ht="11.25" customHeight="1" x14ac:dyDescent="0.2">
      <c r="A68" s="145"/>
      <c r="B68" s="115"/>
      <c r="C68" s="117"/>
      <c r="D68" s="115"/>
      <c r="E68" s="115"/>
      <c r="F68" s="115"/>
      <c r="G68" s="92"/>
      <c r="H68" s="92"/>
      <c r="I68" s="92"/>
      <c r="J68" s="83"/>
      <c r="K68" s="129"/>
      <c r="L68" s="130"/>
      <c r="M68" s="115"/>
      <c r="N68" s="117"/>
      <c r="O68" s="115"/>
      <c r="P68" s="115"/>
      <c r="Q68" s="115"/>
      <c r="R68" s="92"/>
      <c r="S68" s="92"/>
      <c r="T68" s="92"/>
      <c r="U68" s="83"/>
      <c r="V68" s="129"/>
      <c r="W68" s="130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</row>
    <row r="69" spans="1:38" ht="11.25" customHeight="1" x14ac:dyDescent="0.2">
      <c r="A69" s="145"/>
      <c r="B69" s="115"/>
      <c r="C69" s="117"/>
      <c r="D69" s="115"/>
      <c r="E69" s="115"/>
      <c r="F69" s="115"/>
      <c r="G69" s="92"/>
      <c r="H69" s="92"/>
      <c r="I69" s="92"/>
      <c r="J69" s="83"/>
      <c r="K69" s="129"/>
      <c r="L69" s="130"/>
      <c r="M69" s="115"/>
      <c r="N69" s="117"/>
      <c r="O69" s="115"/>
      <c r="P69" s="115"/>
      <c r="Q69" s="115"/>
      <c r="R69" s="92"/>
      <c r="S69" s="92"/>
      <c r="T69" s="92"/>
      <c r="U69" s="83"/>
      <c r="V69" s="129"/>
      <c r="W69" s="130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</row>
    <row r="70" spans="1:38" ht="11.25" customHeight="1" x14ac:dyDescent="0.2">
      <c r="A70" s="145"/>
      <c r="B70" s="115"/>
      <c r="C70" s="117"/>
      <c r="D70" s="115"/>
      <c r="E70" s="115"/>
      <c r="F70" s="115"/>
      <c r="G70" s="92"/>
      <c r="H70" s="92"/>
      <c r="I70" s="92"/>
      <c r="J70" s="83"/>
      <c r="K70" s="129"/>
      <c r="L70" s="130"/>
      <c r="M70" s="115"/>
      <c r="N70" s="117"/>
      <c r="O70" s="115"/>
      <c r="P70" s="115"/>
      <c r="Q70" s="115"/>
      <c r="R70" s="92"/>
      <c r="S70" s="92"/>
      <c r="T70" s="92"/>
      <c r="U70" s="83"/>
      <c r="V70" s="129"/>
      <c r="W70" s="130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</row>
    <row r="71" spans="1:38" ht="11.25" customHeight="1" x14ac:dyDescent="0.2">
      <c r="A71" s="145"/>
      <c r="B71" s="115"/>
      <c r="C71" s="117"/>
      <c r="D71" s="115"/>
      <c r="E71" s="115"/>
      <c r="F71" s="115"/>
      <c r="G71" s="92"/>
      <c r="H71" s="92"/>
      <c r="I71" s="92"/>
      <c r="J71" s="83"/>
      <c r="K71" s="129"/>
      <c r="L71" s="130"/>
      <c r="M71" s="115"/>
      <c r="N71" s="117"/>
      <c r="O71" s="115"/>
      <c r="P71" s="115"/>
      <c r="Q71" s="115"/>
      <c r="R71" s="92"/>
      <c r="S71" s="92"/>
      <c r="T71" s="92"/>
      <c r="U71" s="83"/>
      <c r="V71" s="129"/>
      <c r="W71" s="130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</row>
    <row r="72" spans="1:38" ht="11.25" customHeight="1" x14ac:dyDescent="0.2">
      <c r="A72" s="145"/>
      <c r="B72" s="115"/>
      <c r="C72" s="117"/>
      <c r="D72" s="115"/>
      <c r="E72" s="115"/>
      <c r="F72" s="115"/>
      <c r="G72" s="92"/>
      <c r="H72" s="92"/>
      <c r="I72" s="92"/>
      <c r="J72" s="83"/>
      <c r="K72" s="129"/>
      <c r="L72" s="130"/>
      <c r="M72" s="115"/>
      <c r="N72" s="117"/>
      <c r="O72" s="115"/>
      <c r="P72" s="115"/>
      <c r="Q72" s="115"/>
      <c r="R72" s="92"/>
      <c r="S72" s="92"/>
      <c r="T72" s="92"/>
      <c r="U72" s="83"/>
      <c r="V72" s="129"/>
      <c r="W72" s="130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</row>
    <row r="73" spans="1:38" ht="11.25" customHeight="1" x14ac:dyDescent="0.2">
      <c r="A73" s="145"/>
      <c r="B73" s="115"/>
      <c r="C73" s="117"/>
      <c r="D73" s="115"/>
      <c r="E73" s="115"/>
      <c r="F73" s="115"/>
      <c r="G73" s="92"/>
      <c r="H73" s="92"/>
      <c r="I73" s="92"/>
      <c r="J73" s="83"/>
      <c r="K73" s="129"/>
      <c r="L73" s="130"/>
      <c r="M73" s="115"/>
      <c r="N73" s="117"/>
      <c r="O73" s="115"/>
      <c r="P73" s="115"/>
      <c r="Q73" s="115"/>
      <c r="R73" s="92"/>
      <c r="S73" s="92"/>
      <c r="T73" s="92"/>
      <c r="U73" s="83"/>
      <c r="V73" s="129"/>
      <c r="W73" s="130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</row>
    <row r="74" spans="1:38" ht="11.25" customHeight="1" x14ac:dyDescent="0.2">
      <c r="A74" s="145"/>
      <c r="B74" s="115"/>
      <c r="C74" s="117"/>
      <c r="D74" s="115"/>
      <c r="E74" s="115" t="s">
        <v>60</v>
      </c>
      <c r="F74" s="115"/>
      <c r="G74" s="92"/>
      <c r="H74" s="92"/>
      <c r="I74" s="92"/>
      <c r="J74" s="83"/>
      <c r="K74" s="129"/>
      <c r="L74" s="130"/>
      <c r="M74" s="115"/>
      <c r="N74" s="117"/>
      <c r="O74" s="115"/>
      <c r="P74" s="115"/>
      <c r="Q74" s="115"/>
      <c r="R74" s="92"/>
      <c r="S74" s="92"/>
      <c r="T74" s="92"/>
      <c r="U74" s="83"/>
      <c r="V74" s="129"/>
      <c r="W74" s="130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</row>
    <row r="75" spans="1:38" ht="11.25" customHeight="1" x14ac:dyDescent="0.2">
      <c r="A75" s="145"/>
      <c r="B75" s="115"/>
      <c r="C75" s="117"/>
      <c r="D75" s="115"/>
      <c r="E75" s="115"/>
      <c r="F75" s="115"/>
      <c r="G75" s="92"/>
      <c r="H75" s="92"/>
      <c r="I75" s="92"/>
      <c r="J75" s="83"/>
      <c r="K75" s="129"/>
      <c r="L75" s="130"/>
      <c r="M75" s="115"/>
      <c r="N75" s="117"/>
      <c r="O75" s="115"/>
      <c r="P75" s="115"/>
      <c r="Q75" s="115"/>
      <c r="R75" s="92"/>
      <c r="S75" s="92"/>
      <c r="T75" s="92"/>
      <c r="U75" s="83"/>
      <c r="V75" s="129"/>
      <c r="W75" s="130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</row>
    <row r="76" spans="1:38" ht="11.25" customHeight="1" x14ac:dyDescent="0.2">
      <c r="A76" s="145"/>
      <c r="B76" s="115"/>
      <c r="C76" s="117"/>
      <c r="D76" s="115"/>
      <c r="E76" s="115"/>
      <c r="F76" s="115"/>
      <c r="G76" s="92"/>
      <c r="H76" s="92"/>
      <c r="I76" s="92"/>
      <c r="J76" s="83"/>
      <c r="K76" s="129"/>
      <c r="L76" s="130"/>
      <c r="M76" s="115"/>
      <c r="N76" s="117"/>
      <c r="O76" s="115"/>
      <c r="P76" s="115"/>
      <c r="Q76" s="115"/>
      <c r="R76" s="92"/>
      <c r="S76" s="92"/>
      <c r="T76" s="92"/>
      <c r="U76" s="83"/>
      <c r="V76" s="129"/>
      <c r="W76" s="130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</row>
    <row r="77" spans="1:38" ht="11.25" customHeight="1" x14ac:dyDescent="0.2">
      <c r="A77" s="145"/>
      <c r="B77" s="115"/>
      <c r="C77" s="117"/>
      <c r="D77" s="115"/>
      <c r="E77" s="115"/>
      <c r="F77" s="115"/>
      <c r="G77" s="92"/>
      <c r="H77" s="92"/>
      <c r="I77" s="92"/>
      <c r="J77" s="83"/>
      <c r="K77" s="129"/>
      <c r="L77" s="130"/>
      <c r="M77" s="115"/>
      <c r="N77" s="117"/>
      <c r="O77" s="115"/>
      <c r="P77" s="115"/>
      <c r="Q77" s="115"/>
      <c r="R77" s="92"/>
      <c r="S77" s="92"/>
      <c r="T77" s="92"/>
      <c r="U77" s="83"/>
      <c r="V77" s="129"/>
      <c r="W77" s="130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</row>
    <row r="78" spans="1:38" ht="11.25" customHeight="1" x14ac:dyDescent="0.2">
      <c r="A78" s="145"/>
      <c r="B78" s="115"/>
      <c r="C78" s="117"/>
      <c r="D78" s="115"/>
      <c r="E78" s="115"/>
      <c r="F78" s="115"/>
      <c r="G78" s="92"/>
      <c r="H78" s="92"/>
      <c r="I78" s="92"/>
      <c r="J78" s="83"/>
      <c r="K78" s="129"/>
      <c r="L78" s="130"/>
      <c r="M78" s="115"/>
      <c r="N78" s="117"/>
      <c r="O78" s="115"/>
      <c r="P78" s="115"/>
      <c r="Q78" s="115"/>
      <c r="R78" s="92"/>
      <c r="S78" s="92"/>
      <c r="T78" s="92"/>
      <c r="U78" s="83"/>
      <c r="V78" s="129"/>
      <c r="W78" s="130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</row>
    <row r="79" spans="1:38" ht="11.25" customHeight="1" x14ac:dyDescent="0.2">
      <c r="A79" s="145"/>
      <c r="B79" s="115"/>
      <c r="C79" s="117"/>
      <c r="D79" s="115"/>
      <c r="E79" s="115"/>
      <c r="F79" s="115"/>
      <c r="G79" s="92"/>
      <c r="H79" s="92"/>
      <c r="I79" s="92"/>
      <c r="J79" s="83"/>
      <c r="K79" s="129"/>
      <c r="L79" s="130"/>
      <c r="M79" s="115"/>
      <c r="N79" s="117"/>
      <c r="O79" s="115"/>
      <c r="P79" s="115"/>
      <c r="Q79" s="115"/>
      <c r="R79" s="92"/>
      <c r="S79" s="92"/>
      <c r="T79" s="92"/>
      <c r="U79" s="83"/>
      <c r="V79" s="129"/>
      <c r="W79" s="130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</row>
    <row r="80" spans="1:38" ht="11.25" customHeight="1" x14ac:dyDescent="0.2">
      <c r="A80" s="145"/>
      <c r="B80" s="115"/>
      <c r="C80" s="117"/>
      <c r="D80" s="115"/>
      <c r="E80" s="115"/>
      <c r="F80" s="115"/>
      <c r="G80" s="92"/>
      <c r="H80" s="92"/>
      <c r="I80" s="92"/>
      <c r="J80" s="83"/>
      <c r="K80" s="129"/>
      <c r="L80" s="130"/>
      <c r="M80" s="115"/>
      <c r="N80" s="117"/>
      <c r="O80" s="115"/>
      <c r="P80" s="115"/>
      <c r="Q80" s="115"/>
      <c r="R80" s="92"/>
      <c r="S80" s="92"/>
      <c r="T80" s="92"/>
      <c r="U80" s="83"/>
      <c r="V80" s="129"/>
      <c r="W80" s="130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</row>
    <row r="81" spans="1:38" ht="11.25" customHeight="1" x14ac:dyDescent="0.2">
      <c r="A81" s="145"/>
      <c r="B81" s="115"/>
      <c r="C81" s="117"/>
      <c r="D81" s="115"/>
      <c r="E81" s="115"/>
      <c r="F81" s="115"/>
      <c r="G81" s="92"/>
      <c r="H81" s="92"/>
      <c r="I81" s="92"/>
      <c r="J81" s="83"/>
      <c r="K81" s="129"/>
      <c r="L81" s="130"/>
      <c r="M81" s="115"/>
      <c r="N81" s="117"/>
      <c r="O81" s="115"/>
      <c r="P81" s="115"/>
      <c r="Q81" s="115"/>
      <c r="R81" s="92"/>
      <c r="S81" s="92"/>
      <c r="T81" s="92"/>
      <c r="U81" s="83"/>
      <c r="V81" s="129"/>
      <c r="W81" s="130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</row>
    <row r="82" spans="1:38" ht="11.25" customHeight="1" x14ac:dyDescent="0.2">
      <c r="A82" s="145"/>
      <c r="B82" s="115"/>
      <c r="C82" s="117"/>
      <c r="D82" s="115"/>
      <c r="E82" s="115"/>
      <c r="F82" s="115"/>
      <c r="G82" s="92"/>
      <c r="H82" s="92"/>
      <c r="I82" s="92"/>
      <c r="J82" s="83"/>
      <c r="K82" s="129"/>
      <c r="L82" s="130"/>
      <c r="M82" s="115"/>
      <c r="N82" s="117"/>
      <c r="O82" s="115"/>
      <c r="P82" s="115"/>
      <c r="Q82" s="115"/>
      <c r="R82" s="92"/>
      <c r="S82" s="92"/>
      <c r="T82" s="92"/>
      <c r="U82" s="83"/>
      <c r="V82" s="129"/>
      <c r="W82" s="130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</row>
    <row r="83" spans="1:38" ht="11.25" customHeight="1" x14ac:dyDescent="0.2">
      <c r="A83" s="145"/>
      <c r="B83" s="115"/>
      <c r="C83" s="117"/>
      <c r="D83" s="115"/>
      <c r="E83" s="115"/>
      <c r="F83" s="115"/>
      <c r="G83" s="92"/>
      <c r="H83" s="92"/>
      <c r="I83" s="92"/>
      <c r="J83" s="83"/>
      <c r="K83" s="129"/>
      <c r="L83" s="130"/>
      <c r="M83" s="115"/>
      <c r="N83" s="117"/>
      <c r="O83" s="115"/>
      <c r="P83" s="115"/>
      <c r="Q83" s="115"/>
      <c r="R83" s="92"/>
      <c r="S83" s="92"/>
      <c r="T83" s="92"/>
      <c r="U83" s="83"/>
      <c r="V83" s="129"/>
      <c r="W83" s="130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</row>
    <row r="84" spans="1:38" ht="11.25" customHeight="1" x14ac:dyDescent="0.2">
      <c r="A84" s="145"/>
      <c r="B84" s="115"/>
      <c r="C84" s="117"/>
      <c r="D84" s="115"/>
      <c r="E84" s="115"/>
      <c r="F84" s="115"/>
      <c r="G84" s="92"/>
      <c r="H84" s="92"/>
      <c r="I84" s="92"/>
      <c r="J84" s="83"/>
      <c r="K84" s="129"/>
      <c r="L84" s="130"/>
      <c r="M84" s="115"/>
      <c r="N84" s="117"/>
      <c r="O84" s="115"/>
      <c r="P84" s="115"/>
      <c r="Q84" s="115"/>
      <c r="R84" s="92"/>
      <c r="S84" s="92"/>
      <c r="T84" s="92"/>
      <c r="U84" s="83"/>
      <c r="V84" s="129"/>
      <c r="W84" s="130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</row>
    <row r="85" spans="1:38" ht="11.25" customHeight="1" x14ac:dyDescent="0.2">
      <c r="A85" s="145"/>
      <c r="B85" s="115"/>
      <c r="C85" s="117"/>
      <c r="D85" s="115"/>
      <c r="E85" s="115"/>
      <c r="F85" s="115"/>
      <c r="G85" s="92"/>
      <c r="H85" s="92"/>
      <c r="I85" s="92"/>
      <c r="J85" s="83"/>
      <c r="K85" s="129"/>
      <c r="L85" s="130"/>
      <c r="M85" s="115"/>
      <c r="N85" s="117"/>
      <c r="O85" s="115"/>
      <c r="P85" s="115"/>
      <c r="Q85" s="115"/>
      <c r="R85" s="92"/>
      <c r="S85" s="92"/>
      <c r="T85" s="92"/>
      <c r="U85" s="83"/>
      <c r="V85" s="129"/>
      <c r="W85" s="130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</row>
    <row r="86" spans="1:38" ht="11.25" customHeight="1" x14ac:dyDescent="0.2">
      <c r="A86" s="145"/>
      <c r="B86" s="115"/>
      <c r="C86" s="117"/>
      <c r="D86" s="115"/>
      <c r="E86" s="115"/>
      <c r="F86" s="115"/>
      <c r="G86" s="92"/>
      <c r="H86" s="92"/>
      <c r="I86" s="92"/>
      <c r="J86" s="83"/>
      <c r="K86" s="129"/>
      <c r="L86" s="130"/>
      <c r="M86" s="115"/>
      <c r="N86" s="117"/>
      <c r="O86" s="115"/>
      <c r="P86" s="115"/>
      <c r="Q86" s="115"/>
      <c r="R86" s="92"/>
      <c r="S86" s="92"/>
      <c r="T86" s="92"/>
      <c r="U86" s="83"/>
      <c r="V86" s="129"/>
      <c r="W86" s="130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</row>
    <row r="87" spans="1:38" ht="11.25" customHeight="1" x14ac:dyDescent="0.2">
      <c r="A87" s="145"/>
      <c r="B87" s="115"/>
      <c r="C87" s="117"/>
      <c r="D87" s="115"/>
      <c r="E87" s="115"/>
      <c r="F87" s="115"/>
      <c r="G87" s="92"/>
      <c r="H87" s="92"/>
      <c r="I87" s="92"/>
      <c r="J87" s="83"/>
      <c r="K87" s="129"/>
      <c r="L87" s="130"/>
      <c r="M87" s="115"/>
      <c r="N87" s="117"/>
      <c r="O87" s="115"/>
      <c r="P87" s="115"/>
      <c r="Q87" s="115"/>
      <c r="R87" s="92"/>
      <c r="S87" s="92"/>
      <c r="T87" s="92"/>
      <c r="U87" s="83"/>
      <c r="V87" s="129"/>
      <c r="W87" s="130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</row>
    <row r="88" spans="1:38" ht="11.25" customHeight="1" x14ac:dyDescent="0.2">
      <c r="A88" s="145"/>
      <c r="B88" s="115"/>
      <c r="C88" s="117"/>
      <c r="D88" s="115"/>
      <c r="E88" s="115"/>
      <c r="F88" s="115"/>
      <c r="G88" s="92"/>
      <c r="H88" s="92"/>
      <c r="I88" s="92"/>
      <c r="J88" s="83"/>
      <c r="K88" s="129"/>
      <c r="L88" s="130"/>
      <c r="M88" s="115"/>
      <c r="N88" s="117"/>
      <c r="O88" s="115"/>
      <c r="P88" s="115"/>
      <c r="Q88" s="115"/>
      <c r="R88" s="92"/>
      <c r="S88" s="92"/>
      <c r="T88" s="92"/>
      <c r="U88" s="83"/>
      <c r="V88" s="129"/>
      <c r="W88" s="130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</row>
    <row r="89" spans="1:38" ht="11.25" customHeight="1" x14ac:dyDescent="0.2">
      <c r="A89" s="145"/>
      <c r="B89" s="115"/>
      <c r="C89" s="117"/>
      <c r="D89" s="115"/>
      <c r="E89" s="115"/>
      <c r="F89" s="115"/>
      <c r="G89" s="92"/>
      <c r="H89" s="92"/>
      <c r="I89" s="92"/>
      <c r="J89" s="83"/>
      <c r="K89" s="129"/>
      <c r="L89" s="130"/>
      <c r="M89" s="115"/>
      <c r="N89" s="117"/>
      <c r="O89" s="115"/>
      <c r="P89" s="115"/>
      <c r="Q89" s="115"/>
      <c r="R89" s="92"/>
      <c r="S89" s="92"/>
      <c r="T89" s="92"/>
      <c r="U89" s="83"/>
      <c r="V89" s="129"/>
      <c r="W89" s="130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</row>
    <row r="90" spans="1:38" ht="11.25" customHeight="1" x14ac:dyDescent="0.2">
      <c r="A90" s="145"/>
      <c r="B90" s="115"/>
      <c r="C90" s="117"/>
      <c r="D90" s="115"/>
      <c r="E90" s="115"/>
      <c r="F90" s="115"/>
      <c r="G90" s="92"/>
      <c r="H90" s="92"/>
      <c r="I90" s="92"/>
      <c r="J90" s="83"/>
      <c r="K90" s="129"/>
      <c r="L90" s="130"/>
      <c r="M90" s="115"/>
      <c r="N90" s="117"/>
      <c r="O90" s="115"/>
      <c r="P90" s="115"/>
      <c r="Q90" s="115"/>
      <c r="R90" s="92"/>
      <c r="S90" s="92"/>
      <c r="T90" s="92"/>
      <c r="U90" s="83"/>
      <c r="V90" s="129"/>
      <c r="W90" s="130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</row>
    <row r="91" spans="1:38" ht="11.25" customHeight="1" x14ac:dyDescent="0.2">
      <c r="A91" s="145"/>
      <c r="B91" s="115"/>
      <c r="C91" s="117"/>
      <c r="D91" s="115"/>
      <c r="E91" s="115"/>
      <c r="F91" s="115"/>
      <c r="G91" s="92"/>
      <c r="H91" s="92"/>
      <c r="I91" s="92"/>
      <c r="J91" s="83"/>
      <c r="K91" s="129"/>
      <c r="L91" s="130"/>
      <c r="M91" s="115"/>
      <c r="N91" s="117"/>
      <c r="O91" s="115"/>
      <c r="P91" s="115"/>
      <c r="Q91" s="115"/>
      <c r="R91" s="92"/>
      <c r="S91" s="92"/>
      <c r="T91" s="92"/>
      <c r="U91" s="83"/>
      <c r="V91" s="129"/>
      <c r="W91" s="130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</row>
    <row r="92" spans="1:38" ht="11.25" customHeight="1" x14ac:dyDescent="0.2">
      <c r="A92" s="145"/>
      <c r="B92" s="115"/>
      <c r="C92" s="117"/>
      <c r="D92" s="115"/>
      <c r="E92" s="115"/>
      <c r="F92" s="115"/>
      <c r="G92" s="92"/>
      <c r="H92" s="92"/>
      <c r="I92" s="92"/>
      <c r="J92" s="83"/>
      <c r="K92" s="129"/>
      <c r="L92" s="130"/>
      <c r="M92" s="115"/>
      <c r="N92" s="117"/>
      <c r="O92" s="115"/>
      <c r="P92" s="115"/>
      <c r="Q92" s="115"/>
      <c r="R92" s="92"/>
      <c r="S92" s="92"/>
      <c r="T92" s="92"/>
      <c r="U92" s="83"/>
      <c r="V92" s="129"/>
      <c r="W92" s="130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</row>
    <row r="93" spans="1:38" ht="11.25" customHeight="1" x14ac:dyDescent="0.2">
      <c r="A93" s="145"/>
      <c r="B93" s="115"/>
      <c r="C93" s="117"/>
      <c r="D93" s="115"/>
      <c r="E93" s="115"/>
      <c r="F93" s="115"/>
      <c r="G93" s="92"/>
      <c r="H93" s="92"/>
      <c r="I93" s="92"/>
      <c r="J93" s="83"/>
      <c r="K93" s="129"/>
      <c r="L93" s="130"/>
      <c r="M93" s="115"/>
      <c r="N93" s="117"/>
      <c r="O93" s="115"/>
      <c r="P93" s="115"/>
      <c r="Q93" s="115"/>
      <c r="R93" s="92"/>
      <c r="S93" s="92"/>
      <c r="T93" s="92"/>
      <c r="U93" s="83"/>
      <c r="V93" s="129"/>
      <c r="W93" s="130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</row>
    <row r="94" spans="1:38" ht="11.25" customHeight="1" x14ac:dyDescent="0.2">
      <c r="A94" s="145"/>
      <c r="B94" s="115"/>
      <c r="C94" s="117"/>
      <c r="D94" s="115"/>
      <c r="E94" s="115"/>
      <c r="F94" s="115"/>
      <c r="G94" s="92"/>
      <c r="H94" s="92"/>
      <c r="I94" s="92"/>
      <c r="J94" s="83"/>
      <c r="K94" s="129"/>
      <c r="L94" s="130"/>
      <c r="M94" s="115"/>
      <c r="N94" s="117"/>
      <c r="O94" s="115"/>
      <c r="P94" s="115"/>
      <c r="Q94" s="115"/>
      <c r="R94" s="92"/>
      <c r="S94" s="92"/>
      <c r="T94" s="92"/>
      <c r="U94" s="83"/>
      <c r="V94" s="129"/>
      <c r="W94" s="130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</row>
    <row r="95" spans="1:38" ht="11.25" customHeight="1" x14ac:dyDescent="0.2">
      <c r="A95" s="145"/>
      <c r="B95" s="115"/>
      <c r="C95" s="117"/>
      <c r="D95" s="115"/>
      <c r="E95" s="115"/>
      <c r="F95" s="115"/>
      <c r="G95" s="92"/>
      <c r="H95" s="92"/>
      <c r="I95" s="92"/>
      <c r="J95" s="83"/>
      <c r="K95" s="129"/>
      <c r="L95" s="130"/>
      <c r="M95" s="115"/>
      <c r="N95" s="117"/>
      <c r="O95" s="115"/>
      <c r="P95" s="115"/>
      <c r="Q95" s="115"/>
      <c r="R95" s="92"/>
      <c r="S95" s="92"/>
      <c r="T95" s="92"/>
      <c r="U95" s="83"/>
      <c r="V95" s="129"/>
      <c r="W95" s="130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</row>
    <row r="96" spans="1:38" ht="11.25" customHeight="1" x14ac:dyDescent="0.2">
      <c r="A96" s="145"/>
      <c r="B96" s="115"/>
      <c r="C96" s="117"/>
      <c r="D96" s="115"/>
      <c r="E96" s="115"/>
      <c r="F96" s="115"/>
      <c r="G96" s="92"/>
      <c r="H96" s="92"/>
      <c r="I96" s="92"/>
      <c r="J96" s="83"/>
      <c r="K96" s="129"/>
      <c r="L96" s="130"/>
      <c r="M96" s="115"/>
      <c r="N96" s="117"/>
      <c r="O96" s="115"/>
      <c r="P96" s="115"/>
      <c r="Q96" s="115"/>
      <c r="R96" s="92"/>
      <c r="S96" s="92"/>
      <c r="T96" s="92"/>
      <c r="U96" s="83"/>
      <c r="V96" s="129"/>
      <c r="W96" s="130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</row>
    <row r="97" spans="1:38" ht="11.25" customHeight="1" x14ac:dyDescent="0.2">
      <c r="A97" s="145"/>
      <c r="B97" s="115"/>
      <c r="C97" s="117"/>
      <c r="D97" s="115"/>
      <c r="E97" s="115"/>
      <c r="F97" s="115"/>
      <c r="G97" s="92"/>
      <c r="H97" s="92"/>
      <c r="I97" s="92"/>
      <c r="J97" s="83"/>
      <c r="K97" s="129"/>
      <c r="L97" s="130"/>
      <c r="M97" s="115"/>
      <c r="N97" s="117"/>
      <c r="O97" s="115"/>
      <c r="P97" s="115"/>
      <c r="Q97" s="115"/>
      <c r="R97" s="92"/>
      <c r="S97" s="92"/>
      <c r="T97" s="92"/>
      <c r="U97" s="83"/>
      <c r="V97" s="129"/>
      <c r="W97" s="130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</row>
    <row r="98" spans="1:38" ht="11.25" customHeight="1" x14ac:dyDescent="0.2">
      <c r="A98" s="145"/>
      <c r="B98" s="115"/>
      <c r="C98" s="117"/>
      <c r="D98" s="115"/>
      <c r="E98" s="115"/>
      <c r="F98" s="115"/>
      <c r="G98" s="92"/>
      <c r="H98" s="92"/>
      <c r="I98" s="92"/>
      <c r="J98" s="83"/>
      <c r="K98" s="129"/>
      <c r="L98" s="130"/>
      <c r="M98" s="115"/>
      <c r="N98" s="117"/>
      <c r="O98" s="115"/>
      <c r="P98" s="115"/>
      <c r="Q98" s="115"/>
      <c r="R98" s="92"/>
      <c r="S98" s="92"/>
      <c r="T98" s="92"/>
      <c r="U98" s="83"/>
      <c r="V98" s="129"/>
      <c r="W98" s="130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</row>
    <row r="99" spans="1:38" ht="11.25" customHeight="1" x14ac:dyDescent="0.2">
      <c r="A99" s="145"/>
      <c r="B99" s="115"/>
      <c r="C99" s="117"/>
      <c r="D99" s="115"/>
      <c r="E99" s="115"/>
      <c r="F99" s="115"/>
      <c r="G99" s="92"/>
      <c r="H99" s="92"/>
      <c r="I99" s="92"/>
      <c r="J99" s="83"/>
      <c r="K99" s="129"/>
      <c r="L99" s="130"/>
      <c r="M99" s="115"/>
      <c r="N99" s="117"/>
      <c r="O99" s="115"/>
      <c r="P99" s="115"/>
      <c r="Q99" s="115"/>
      <c r="R99" s="92"/>
      <c r="S99" s="92"/>
      <c r="T99" s="92"/>
      <c r="U99" s="83"/>
      <c r="V99" s="129"/>
      <c r="W99" s="130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</row>
    <row r="100" spans="1:38" ht="11.25" customHeight="1" x14ac:dyDescent="0.2">
      <c r="A100" s="145"/>
      <c r="B100" s="115"/>
      <c r="C100" s="117"/>
      <c r="D100" s="115"/>
      <c r="E100" s="115"/>
      <c r="F100" s="115"/>
      <c r="G100" s="92"/>
      <c r="H100" s="92"/>
      <c r="I100" s="92"/>
      <c r="J100" s="83"/>
      <c r="K100" s="129"/>
      <c r="L100" s="130"/>
      <c r="M100" s="115"/>
      <c r="N100" s="117"/>
      <c r="O100" s="115"/>
      <c r="P100" s="115"/>
      <c r="Q100" s="115"/>
      <c r="R100" s="92"/>
      <c r="S100" s="92"/>
      <c r="T100" s="92"/>
      <c r="U100" s="83"/>
      <c r="V100" s="129"/>
      <c r="W100" s="130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</row>
    <row r="101" spans="1:38" ht="11.25" customHeight="1" x14ac:dyDescent="0.2">
      <c r="A101" s="145"/>
      <c r="B101" s="115"/>
      <c r="C101" s="117"/>
      <c r="D101" s="115"/>
      <c r="E101" s="115"/>
      <c r="F101" s="115"/>
      <c r="G101" s="92"/>
      <c r="H101" s="92"/>
      <c r="I101" s="92"/>
      <c r="J101" s="83"/>
      <c r="K101" s="129"/>
      <c r="L101" s="130"/>
      <c r="M101" s="115"/>
      <c r="N101" s="117"/>
      <c r="O101" s="115"/>
      <c r="P101" s="115"/>
      <c r="Q101" s="115"/>
      <c r="R101" s="92"/>
      <c r="S101" s="92"/>
      <c r="T101" s="92"/>
      <c r="U101" s="83"/>
      <c r="V101" s="129"/>
      <c r="W101" s="130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</row>
    <row r="102" spans="1:38" ht="11.25" customHeight="1" x14ac:dyDescent="0.2">
      <c r="A102" s="145"/>
      <c r="B102" s="115"/>
      <c r="C102" s="117"/>
      <c r="D102" s="115"/>
      <c r="E102" s="115"/>
      <c r="F102" s="115"/>
      <c r="G102" s="92"/>
      <c r="H102" s="92"/>
      <c r="I102" s="92"/>
      <c r="J102" s="83"/>
      <c r="K102" s="129"/>
      <c r="L102" s="130"/>
      <c r="M102" s="115"/>
      <c r="N102" s="117"/>
      <c r="O102" s="115"/>
      <c r="P102" s="115"/>
      <c r="Q102" s="115"/>
      <c r="R102" s="92"/>
      <c r="S102" s="92"/>
      <c r="T102" s="92"/>
      <c r="U102" s="83"/>
      <c r="V102" s="129"/>
      <c r="W102" s="130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</row>
    <row r="103" spans="1:38" ht="11.25" customHeight="1" x14ac:dyDescent="0.2">
      <c r="A103" s="145"/>
      <c r="B103" s="115"/>
      <c r="C103" s="117"/>
      <c r="D103" s="115"/>
      <c r="E103" s="115"/>
      <c r="F103" s="115"/>
      <c r="G103" s="92"/>
      <c r="H103" s="92"/>
      <c r="I103" s="92"/>
      <c r="J103" s="83"/>
      <c r="K103" s="129"/>
      <c r="L103" s="130"/>
      <c r="M103" s="115"/>
      <c r="N103" s="117"/>
      <c r="O103" s="115"/>
      <c r="P103" s="115"/>
      <c r="Q103" s="115"/>
      <c r="R103" s="92"/>
      <c r="S103" s="92"/>
      <c r="T103" s="92"/>
      <c r="U103" s="83"/>
      <c r="V103" s="129"/>
      <c r="W103" s="130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</row>
    <row r="104" spans="1:38" ht="11.25" customHeight="1" x14ac:dyDescent="0.2">
      <c r="A104" s="145"/>
      <c r="B104" s="115"/>
      <c r="C104" s="117"/>
      <c r="D104" s="115"/>
      <c r="E104" s="115"/>
      <c r="F104" s="115"/>
      <c r="G104" s="92"/>
      <c r="H104" s="92"/>
      <c r="I104" s="92"/>
      <c r="J104" s="83"/>
      <c r="K104" s="129"/>
      <c r="L104" s="130"/>
      <c r="M104" s="115"/>
      <c r="N104" s="117"/>
      <c r="O104" s="115"/>
      <c r="P104" s="115"/>
      <c r="Q104" s="115"/>
      <c r="R104" s="92"/>
      <c r="S104" s="92"/>
      <c r="T104" s="92"/>
      <c r="U104" s="83"/>
      <c r="V104" s="129"/>
      <c r="W104" s="130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</row>
    <row r="105" spans="1:38" ht="11.25" customHeight="1" x14ac:dyDescent="0.2">
      <c r="A105" s="145"/>
      <c r="B105" s="115"/>
      <c r="C105" s="117"/>
      <c r="D105" s="115"/>
      <c r="E105" s="115"/>
      <c r="F105" s="115"/>
      <c r="G105" s="92"/>
      <c r="H105" s="92"/>
      <c r="I105" s="92"/>
      <c r="J105" s="83"/>
      <c r="K105" s="129"/>
      <c r="L105" s="130"/>
      <c r="M105" s="115"/>
      <c r="N105" s="117"/>
      <c r="O105" s="115"/>
      <c r="P105" s="115"/>
      <c r="Q105" s="115"/>
      <c r="R105" s="92"/>
      <c r="S105" s="92"/>
      <c r="T105" s="92"/>
      <c r="U105" s="83"/>
      <c r="V105" s="129"/>
      <c r="W105" s="130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</row>
    <row r="106" spans="1:38" ht="11.25" customHeight="1" x14ac:dyDescent="0.2">
      <c r="A106" s="145"/>
      <c r="B106" s="115"/>
      <c r="C106" s="117"/>
      <c r="D106" s="115"/>
      <c r="E106" s="115"/>
      <c r="F106" s="115"/>
      <c r="G106" s="92"/>
      <c r="H106" s="92"/>
      <c r="I106" s="92"/>
      <c r="J106" s="83"/>
      <c r="K106" s="129"/>
      <c r="L106" s="130"/>
      <c r="M106" s="115"/>
      <c r="N106" s="117"/>
      <c r="O106" s="115"/>
      <c r="P106" s="115"/>
      <c r="Q106" s="115"/>
      <c r="R106" s="92"/>
      <c r="S106" s="92"/>
      <c r="T106" s="92"/>
      <c r="U106" s="83"/>
      <c r="V106" s="129"/>
      <c r="W106" s="130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</row>
    <row r="107" spans="1:38" ht="11.25" customHeight="1" x14ac:dyDescent="0.2">
      <c r="A107" s="145"/>
      <c r="B107" s="115"/>
      <c r="C107" s="117"/>
      <c r="D107" s="115"/>
      <c r="E107" s="115"/>
      <c r="F107" s="115"/>
      <c r="G107" s="92"/>
      <c r="H107" s="92"/>
      <c r="I107" s="92"/>
      <c r="J107" s="83"/>
      <c r="K107" s="129"/>
      <c r="L107" s="130"/>
      <c r="M107" s="115"/>
      <c r="N107" s="117"/>
      <c r="O107" s="115"/>
      <c r="P107" s="115"/>
      <c r="Q107" s="115"/>
      <c r="R107" s="92"/>
      <c r="S107" s="92"/>
      <c r="T107" s="92"/>
      <c r="U107" s="83"/>
      <c r="V107" s="129"/>
      <c r="W107" s="130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</row>
    <row r="108" spans="1:38" ht="11.25" customHeight="1" x14ac:dyDescent="0.2">
      <c r="A108" s="145"/>
      <c r="B108" s="115"/>
      <c r="C108" s="117"/>
      <c r="D108" s="115"/>
      <c r="E108" s="115"/>
      <c r="F108" s="115"/>
      <c r="G108" s="92"/>
      <c r="H108" s="92"/>
      <c r="I108" s="92"/>
      <c r="J108" s="83"/>
      <c r="K108" s="129"/>
      <c r="L108" s="130"/>
      <c r="M108" s="115"/>
      <c r="N108" s="117"/>
      <c r="O108" s="115"/>
      <c r="P108" s="115"/>
      <c r="Q108" s="115"/>
      <c r="R108" s="92"/>
      <c r="S108" s="92"/>
      <c r="T108" s="92"/>
      <c r="U108" s="83"/>
      <c r="V108" s="129"/>
      <c r="W108" s="130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</row>
    <row r="109" spans="1:38" ht="11.25" customHeight="1" x14ac:dyDescent="0.2">
      <c r="A109" s="145"/>
      <c r="B109" s="115"/>
      <c r="C109" s="117"/>
      <c r="D109" s="115"/>
      <c r="E109" s="115"/>
      <c r="F109" s="115"/>
      <c r="G109" s="92"/>
      <c r="H109" s="92"/>
      <c r="I109" s="92"/>
      <c r="J109" s="83"/>
      <c r="K109" s="129"/>
      <c r="L109" s="130"/>
      <c r="M109" s="115"/>
      <c r="N109" s="117"/>
      <c r="O109" s="115"/>
      <c r="P109" s="115"/>
      <c r="Q109" s="115"/>
      <c r="R109" s="92"/>
      <c r="S109" s="92"/>
      <c r="T109" s="92"/>
      <c r="U109" s="83"/>
      <c r="V109" s="129"/>
      <c r="W109" s="130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</row>
    <row r="110" spans="1:38" ht="11.25" customHeight="1" x14ac:dyDescent="0.2">
      <c r="A110" s="145"/>
      <c r="B110" s="115"/>
      <c r="C110" s="117"/>
      <c r="D110" s="115"/>
      <c r="E110" s="115"/>
      <c r="F110" s="115"/>
      <c r="G110" s="92"/>
      <c r="H110" s="92"/>
      <c r="I110" s="92"/>
      <c r="J110" s="83"/>
      <c r="K110" s="129"/>
      <c r="L110" s="130"/>
      <c r="M110" s="115"/>
      <c r="N110" s="117"/>
      <c r="O110" s="115"/>
      <c r="P110" s="115"/>
      <c r="Q110" s="115"/>
      <c r="R110" s="92"/>
      <c r="S110" s="92"/>
      <c r="T110" s="92"/>
      <c r="U110" s="83"/>
      <c r="V110" s="129"/>
      <c r="W110" s="130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</row>
    <row r="111" spans="1:38" ht="11.25" customHeight="1" x14ac:dyDescent="0.2">
      <c r="A111" s="145"/>
      <c r="B111" s="115"/>
      <c r="C111" s="117"/>
      <c r="D111" s="115"/>
      <c r="E111" s="115"/>
      <c r="F111" s="115"/>
      <c r="G111" s="92"/>
      <c r="H111" s="92"/>
      <c r="I111" s="92"/>
      <c r="J111" s="83"/>
      <c r="K111" s="129"/>
      <c r="L111" s="130"/>
      <c r="M111" s="115"/>
      <c r="N111" s="117"/>
      <c r="O111" s="115"/>
      <c r="P111" s="115"/>
      <c r="Q111" s="115"/>
      <c r="R111" s="92"/>
      <c r="S111" s="92"/>
      <c r="T111" s="92"/>
      <c r="U111" s="83"/>
      <c r="V111" s="129"/>
      <c r="W111" s="130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</row>
    <row r="112" spans="1:38" ht="11.25" customHeight="1" x14ac:dyDescent="0.2">
      <c r="A112" s="145"/>
      <c r="B112" s="115"/>
      <c r="C112" s="117"/>
      <c r="D112" s="115"/>
      <c r="E112" s="115"/>
      <c r="F112" s="115"/>
      <c r="G112" s="92"/>
      <c r="H112" s="92"/>
      <c r="I112" s="92"/>
      <c r="J112" s="83"/>
      <c r="K112" s="129"/>
      <c r="L112" s="130"/>
      <c r="M112" s="115"/>
      <c r="N112" s="117"/>
      <c r="O112" s="115"/>
      <c r="P112" s="115"/>
      <c r="Q112" s="115"/>
      <c r="R112" s="92"/>
      <c r="S112" s="92"/>
      <c r="T112" s="92"/>
      <c r="U112" s="83"/>
      <c r="V112" s="129"/>
      <c r="W112" s="130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</row>
    <row r="113" spans="1:38" ht="11.25" customHeight="1" x14ac:dyDescent="0.2">
      <c r="A113" s="145"/>
      <c r="B113" s="115"/>
      <c r="C113" s="117"/>
      <c r="D113" s="115"/>
      <c r="E113" s="115"/>
      <c r="F113" s="115"/>
      <c r="G113" s="92"/>
      <c r="H113" s="92"/>
      <c r="I113" s="92"/>
      <c r="J113" s="83"/>
      <c r="K113" s="129"/>
      <c r="L113" s="130"/>
      <c r="M113" s="115"/>
      <c r="N113" s="117"/>
      <c r="O113" s="115"/>
      <c r="P113" s="115"/>
      <c r="Q113" s="115"/>
      <c r="R113" s="92"/>
      <c r="S113" s="92"/>
      <c r="T113" s="92"/>
      <c r="U113" s="83"/>
      <c r="V113" s="129"/>
      <c r="W113" s="130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</row>
    <row r="114" spans="1:38" ht="11.25" customHeight="1" x14ac:dyDescent="0.2">
      <c r="A114" s="145"/>
      <c r="B114" s="115"/>
      <c r="C114" s="117"/>
      <c r="D114" s="115"/>
      <c r="E114" s="115"/>
      <c r="F114" s="115"/>
      <c r="G114" s="92"/>
      <c r="H114" s="92"/>
      <c r="I114" s="92"/>
      <c r="J114" s="83"/>
      <c r="K114" s="129"/>
      <c r="L114" s="130"/>
      <c r="M114" s="115"/>
      <c r="N114" s="117"/>
      <c r="O114" s="115"/>
      <c r="P114" s="115"/>
      <c r="Q114" s="115"/>
      <c r="R114" s="92"/>
      <c r="S114" s="92"/>
      <c r="T114" s="92"/>
      <c r="U114" s="83"/>
      <c r="V114" s="129"/>
      <c r="W114" s="130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</row>
    <row r="115" spans="1:38" ht="11.25" customHeight="1" x14ac:dyDescent="0.2">
      <c r="A115" s="145"/>
      <c r="B115" s="115"/>
      <c r="C115" s="117"/>
      <c r="D115" s="115"/>
      <c r="E115" s="115"/>
      <c r="F115" s="115"/>
      <c r="G115" s="92"/>
      <c r="H115" s="92"/>
      <c r="I115" s="92"/>
      <c r="J115" s="83"/>
      <c r="K115" s="129"/>
      <c r="L115" s="130"/>
      <c r="M115" s="115"/>
      <c r="N115" s="117"/>
      <c r="O115" s="115"/>
      <c r="P115" s="115"/>
      <c r="Q115" s="115"/>
      <c r="R115" s="92"/>
      <c r="S115" s="92"/>
      <c r="T115" s="92"/>
      <c r="U115" s="83"/>
      <c r="V115" s="129"/>
      <c r="W115" s="130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</row>
    <row r="116" spans="1:38" ht="11.25" customHeight="1" x14ac:dyDescent="0.2">
      <c r="A116" s="145"/>
      <c r="B116" s="115"/>
      <c r="C116" s="117"/>
      <c r="D116" s="115"/>
      <c r="E116" s="115"/>
      <c r="F116" s="115"/>
      <c r="G116" s="92"/>
      <c r="H116" s="92"/>
      <c r="I116" s="92"/>
      <c r="J116" s="83"/>
      <c r="K116" s="129"/>
      <c r="L116" s="130"/>
      <c r="M116" s="115"/>
      <c r="N116" s="117"/>
      <c r="O116" s="115"/>
      <c r="P116" s="115"/>
      <c r="Q116" s="115"/>
      <c r="R116" s="92"/>
      <c r="S116" s="92"/>
      <c r="T116" s="92"/>
      <c r="U116" s="83"/>
      <c r="V116" s="129"/>
      <c r="W116" s="130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</row>
    <row r="117" spans="1:38" ht="11.25" customHeight="1" x14ac:dyDescent="0.2">
      <c r="A117" s="145"/>
      <c r="B117" s="115"/>
      <c r="C117" s="117"/>
      <c r="D117" s="115"/>
      <c r="E117" s="115"/>
      <c r="F117" s="115"/>
      <c r="G117" s="92"/>
      <c r="H117" s="92"/>
      <c r="I117" s="92"/>
      <c r="J117" s="83"/>
      <c r="K117" s="129"/>
      <c r="L117" s="130"/>
      <c r="M117" s="115"/>
      <c r="N117" s="117"/>
      <c r="O117" s="115"/>
      <c r="P117" s="115"/>
      <c r="Q117" s="115"/>
      <c r="R117" s="92"/>
      <c r="S117" s="92"/>
      <c r="T117" s="92"/>
      <c r="U117" s="83"/>
      <c r="V117" s="129"/>
      <c r="W117" s="130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</row>
    <row r="118" spans="1:38" ht="11.25" customHeight="1" x14ac:dyDescent="0.2">
      <c r="A118" s="145"/>
      <c r="B118" s="115"/>
      <c r="C118" s="117"/>
      <c r="D118" s="115"/>
      <c r="E118" s="115"/>
      <c r="F118" s="115"/>
      <c r="G118" s="92"/>
      <c r="H118" s="92"/>
      <c r="I118" s="92"/>
      <c r="J118" s="83"/>
      <c r="K118" s="129"/>
      <c r="L118" s="130"/>
      <c r="M118" s="115"/>
      <c r="N118" s="117"/>
      <c r="O118" s="115"/>
      <c r="P118" s="115"/>
      <c r="Q118" s="115"/>
      <c r="R118" s="92"/>
      <c r="S118" s="92"/>
      <c r="T118" s="92"/>
      <c r="U118" s="83"/>
      <c r="V118" s="129"/>
      <c r="W118" s="130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</row>
    <row r="119" spans="1:38" ht="11.25" customHeight="1" x14ac:dyDescent="0.2">
      <c r="A119" s="145"/>
      <c r="B119" s="115"/>
      <c r="C119" s="117"/>
      <c r="D119" s="115"/>
      <c r="E119" s="115"/>
      <c r="F119" s="115"/>
      <c r="G119" s="92"/>
      <c r="H119" s="92"/>
      <c r="I119" s="92"/>
      <c r="J119" s="83"/>
      <c r="K119" s="129"/>
      <c r="L119" s="130"/>
      <c r="M119" s="115"/>
      <c r="N119" s="117"/>
      <c r="O119" s="115"/>
      <c r="P119" s="115"/>
      <c r="Q119" s="115"/>
      <c r="R119" s="92"/>
      <c r="S119" s="92"/>
      <c r="T119" s="92"/>
      <c r="U119" s="83"/>
      <c r="V119" s="129"/>
      <c r="W119" s="130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</row>
    <row r="120" spans="1:38" ht="11.25" customHeight="1" x14ac:dyDescent="0.2">
      <c r="A120" s="145"/>
      <c r="B120" s="115"/>
      <c r="C120" s="117"/>
      <c r="D120" s="115"/>
      <c r="E120" s="115"/>
      <c r="F120" s="115"/>
      <c r="G120" s="92"/>
      <c r="H120" s="92"/>
      <c r="I120" s="92"/>
      <c r="J120" s="83"/>
      <c r="K120" s="129"/>
      <c r="L120" s="130"/>
      <c r="M120" s="115"/>
      <c r="N120" s="117"/>
      <c r="O120" s="115"/>
      <c r="P120" s="115"/>
      <c r="Q120" s="115"/>
      <c r="R120" s="92"/>
      <c r="S120" s="92"/>
      <c r="T120" s="92"/>
      <c r="U120" s="83"/>
      <c r="V120" s="129"/>
      <c r="W120" s="130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</row>
    <row r="121" spans="1:38" ht="11.25" customHeight="1" x14ac:dyDescent="0.2">
      <c r="A121" s="145"/>
      <c r="B121" s="115"/>
      <c r="C121" s="117"/>
      <c r="D121" s="115"/>
      <c r="E121" s="115"/>
      <c r="F121" s="115"/>
      <c r="G121" s="92"/>
      <c r="H121" s="92"/>
      <c r="I121" s="92"/>
      <c r="J121" s="83"/>
      <c r="K121" s="129"/>
      <c r="L121" s="130"/>
      <c r="M121" s="115"/>
      <c r="N121" s="117"/>
      <c r="O121" s="115"/>
      <c r="P121" s="115"/>
      <c r="Q121" s="115"/>
      <c r="R121" s="92"/>
      <c r="S121" s="92"/>
      <c r="T121" s="92"/>
      <c r="U121" s="83"/>
      <c r="V121" s="129"/>
      <c r="W121" s="130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</row>
    <row r="122" spans="1:38" ht="11.25" customHeight="1" x14ac:dyDescent="0.2">
      <c r="A122" s="145"/>
      <c r="B122" s="115"/>
      <c r="C122" s="117"/>
      <c r="D122" s="115"/>
      <c r="E122" s="115"/>
      <c r="F122" s="115"/>
      <c r="G122" s="92"/>
      <c r="H122" s="92"/>
      <c r="I122" s="92"/>
      <c r="J122" s="83"/>
      <c r="K122" s="129"/>
      <c r="L122" s="130"/>
      <c r="M122" s="115"/>
      <c r="N122" s="117"/>
      <c r="O122" s="115"/>
      <c r="P122" s="115"/>
      <c r="Q122" s="115"/>
      <c r="R122" s="92"/>
      <c r="S122" s="92"/>
      <c r="T122" s="92"/>
      <c r="U122" s="83"/>
      <c r="V122" s="129"/>
      <c r="W122" s="130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</row>
    <row r="123" spans="1:38" ht="11.25" customHeight="1" x14ac:dyDescent="0.2">
      <c r="A123" s="145"/>
      <c r="B123" s="115"/>
      <c r="C123" s="117"/>
      <c r="D123" s="115"/>
      <c r="E123" s="115"/>
      <c r="F123" s="115"/>
      <c r="G123" s="92"/>
      <c r="H123" s="92"/>
      <c r="I123" s="92"/>
      <c r="J123" s="83"/>
      <c r="K123" s="129"/>
      <c r="L123" s="130"/>
      <c r="M123" s="115"/>
      <c r="N123" s="117"/>
      <c r="O123" s="115"/>
      <c r="P123" s="115"/>
      <c r="Q123" s="115"/>
      <c r="R123" s="92"/>
      <c r="S123" s="92"/>
      <c r="T123" s="92"/>
      <c r="U123" s="83"/>
      <c r="V123" s="129"/>
      <c r="W123" s="130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</row>
    <row r="124" spans="1:38" ht="11.25" customHeight="1" x14ac:dyDescent="0.2">
      <c r="A124" s="145"/>
      <c r="B124" s="115"/>
      <c r="C124" s="117"/>
      <c r="D124" s="115"/>
      <c r="E124" s="115"/>
      <c r="F124" s="115"/>
      <c r="G124" s="92"/>
      <c r="H124" s="92"/>
      <c r="I124" s="92"/>
      <c r="J124" s="83"/>
      <c r="K124" s="129"/>
      <c r="L124" s="130"/>
      <c r="M124" s="115"/>
      <c r="N124" s="117"/>
      <c r="O124" s="115"/>
      <c r="P124" s="115"/>
      <c r="Q124" s="115"/>
      <c r="R124" s="92"/>
      <c r="S124" s="92"/>
      <c r="T124" s="92"/>
      <c r="U124" s="83"/>
      <c r="V124" s="129"/>
      <c r="W124" s="130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</row>
    <row r="125" spans="1:38" ht="11.25" customHeight="1" x14ac:dyDescent="0.2">
      <c r="A125" s="145"/>
      <c r="B125" s="115"/>
      <c r="C125" s="117"/>
      <c r="D125" s="115"/>
      <c r="E125" s="115"/>
      <c r="F125" s="115"/>
      <c r="G125" s="92"/>
      <c r="H125" s="92"/>
      <c r="I125" s="92"/>
      <c r="J125" s="83"/>
      <c r="K125" s="129"/>
      <c r="L125" s="130"/>
      <c r="M125" s="115"/>
      <c r="N125" s="117"/>
      <c r="O125" s="115"/>
      <c r="P125" s="115"/>
      <c r="Q125" s="115"/>
      <c r="R125" s="92"/>
      <c r="S125" s="92"/>
      <c r="T125" s="92"/>
      <c r="U125" s="83"/>
      <c r="V125" s="129"/>
      <c r="W125" s="130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</row>
    <row r="126" spans="1:38" ht="11.25" customHeight="1" x14ac:dyDescent="0.2">
      <c r="A126" s="145"/>
      <c r="B126" s="115"/>
      <c r="C126" s="117"/>
      <c r="D126" s="115"/>
      <c r="E126" s="115"/>
      <c r="F126" s="115"/>
      <c r="G126" s="92"/>
      <c r="H126" s="92"/>
      <c r="I126" s="92"/>
      <c r="J126" s="83"/>
      <c r="K126" s="129"/>
      <c r="L126" s="130"/>
      <c r="M126" s="115"/>
      <c r="N126" s="117"/>
      <c r="O126" s="115"/>
      <c r="P126" s="115"/>
      <c r="Q126" s="115"/>
      <c r="R126" s="92"/>
      <c r="S126" s="92"/>
      <c r="T126" s="92"/>
      <c r="U126" s="83"/>
      <c r="V126" s="129"/>
      <c r="W126" s="130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</row>
    <row r="127" spans="1:38" ht="11.25" customHeight="1" x14ac:dyDescent="0.2">
      <c r="A127" s="145"/>
      <c r="B127" s="115"/>
      <c r="C127" s="117"/>
      <c r="D127" s="115"/>
      <c r="E127" s="115"/>
      <c r="F127" s="115"/>
      <c r="G127" s="92"/>
      <c r="H127" s="92"/>
      <c r="I127" s="92"/>
      <c r="J127" s="83"/>
      <c r="K127" s="129"/>
      <c r="L127" s="130"/>
      <c r="M127" s="115"/>
      <c r="N127" s="117"/>
      <c r="O127" s="115"/>
      <c r="P127" s="115"/>
      <c r="Q127" s="115"/>
      <c r="R127" s="92"/>
      <c r="S127" s="92"/>
      <c r="T127" s="92"/>
      <c r="U127" s="83"/>
      <c r="V127" s="129"/>
      <c r="W127" s="130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</row>
    <row r="128" spans="1:38" ht="11.25" customHeight="1" x14ac:dyDescent="0.2">
      <c r="A128" s="145"/>
      <c r="B128" s="115"/>
      <c r="C128" s="117"/>
      <c r="D128" s="115"/>
      <c r="E128" s="115"/>
      <c r="F128" s="115"/>
      <c r="G128" s="92"/>
      <c r="H128" s="92"/>
      <c r="I128" s="92"/>
      <c r="J128" s="83"/>
      <c r="K128" s="129"/>
      <c r="L128" s="130"/>
      <c r="M128" s="115"/>
      <c r="N128" s="117"/>
      <c r="O128" s="115"/>
      <c r="P128" s="115"/>
      <c r="Q128" s="115"/>
      <c r="R128" s="92"/>
      <c r="S128" s="92"/>
      <c r="T128" s="92"/>
      <c r="U128" s="83"/>
      <c r="V128" s="129"/>
      <c r="W128" s="130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</row>
    <row r="129" spans="1:38" ht="11.25" customHeight="1" x14ac:dyDescent="0.2">
      <c r="A129" s="145"/>
      <c r="B129" s="115"/>
      <c r="C129" s="117"/>
      <c r="D129" s="115"/>
      <c r="E129" s="115"/>
      <c r="F129" s="115"/>
      <c r="G129" s="92"/>
      <c r="H129" s="92"/>
      <c r="I129" s="92"/>
      <c r="J129" s="83"/>
      <c r="K129" s="129"/>
      <c r="L129" s="130"/>
      <c r="M129" s="115"/>
      <c r="N129" s="117"/>
      <c r="O129" s="115"/>
      <c r="P129" s="115"/>
      <c r="Q129" s="115"/>
      <c r="R129" s="92"/>
      <c r="S129" s="92"/>
      <c r="T129" s="92"/>
      <c r="U129" s="83"/>
      <c r="V129" s="129"/>
      <c r="W129" s="130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</row>
    <row r="130" spans="1:38" ht="11.25" customHeight="1" x14ac:dyDescent="0.2">
      <c r="A130" s="145"/>
      <c r="B130" s="115"/>
      <c r="C130" s="117"/>
      <c r="D130" s="115"/>
      <c r="E130" s="115"/>
      <c r="F130" s="115"/>
      <c r="G130" s="92"/>
      <c r="H130" s="92"/>
      <c r="I130" s="92"/>
      <c r="J130" s="83"/>
      <c r="K130" s="129"/>
      <c r="L130" s="130"/>
      <c r="M130" s="115"/>
      <c r="N130" s="117"/>
      <c r="O130" s="115"/>
      <c r="P130" s="115"/>
      <c r="Q130" s="115"/>
      <c r="R130" s="92"/>
      <c r="S130" s="92"/>
      <c r="T130" s="92"/>
      <c r="U130" s="83"/>
      <c r="V130" s="129"/>
      <c r="W130" s="130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</row>
    <row r="131" spans="1:38" ht="11.25" customHeight="1" x14ac:dyDescent="0.2">
      <c r="A131" s="145"/>
      <c r="B131" s="115"/>
      <c r="C131" s="117"/>
      <c r="D131" s="115"/>
      <c r="E131" s="115"/>
      <c r="F131" s="115"/>
      <c r="G131" s="92"/>
      <c r="H131" s="92"/>
      <c r="I131" s="92"/>
      <c r="J131" s="83"/>
      <c r="K131" s="129"/>
      <c r="L131" s="130"/>
      <c r="M131" s="115"/>
      <c r="N131" s="117"/>
      <c r="O131" s="115"/>
      <c r="P131" s="115"/>
      <c r="Q131" s="115"/>
      <c r="R131" s="92"/>
      <c r="S131" s="92"/>
      <c r="T131" s="92"/>
      <c r="U131" s="83"/>
      <c r="V131" s="129"/>
      <c r="W131" s="130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</row>
    <row r="132" spans="1:38" ht="11.25" customHeight="1" x14ac:dyDescent="0.2">
      <c r="A132" s="145"/>
      <c r="B132" s="115"/>
      <c r="C132" s="117"/>
      <c r="D132" s="115"/>
      <c r="E132" s="115"/>
      <c r="F132" s="115"/>
      <c r="G132" s="92"/>
      <c r="H132" s="92"/>
      <c r="I132" s="92"/>
      <c r="J132" s="83"/>
      <c r="K132" s="129"/>
      <c r="L132" s="130"/>
      <c r="M132" s="115"/>
      <c r="N132" s="117"/>
      <c r="O132" s="115"/>
      <c r="P132" s="115"/>
      <c r="Q132" s="115"/>
      <c r="R132" s="92"/>
      <c r="S132" s="92"/>
      <c r="T132" s="92"/>
      <c r="U132" s="83"/>
      <c r="V132" s="129"/>
      <c r="W132" s="130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</row>
    <row r="133" spans="1:38" ht="11.25" customHeight="1" x14ac:dyDescent="0.2">
      <c r="A133" s="145"/>
      <c r="B133" s="115"/>
      <c r="C133" s="117"/>
      <c r="D133" s="115"/>
      <c r="E133" s="115"/>
      <c r="F133" s="115"/>
      <c r="G133" s="92"/>
      <c r="H133" s="92"/>
      <c r="I133" s="92"/>
      <c r="J133" s="83"/>
      <c r="K133" s="129"/>
      <c r="L133" s="130"/>
      <c r="M133" s="115"/>
      <c r="N133" s="117"/>
      <c r="O133" s="115"/>
      <c r="P133" s="115"/>
      <c r="Q133" s="115"/>
      <c r="R133" s="92"/>
      <c r="S133" s="92"/>
      <c r="T133" s="92"/>
      <c r="U133" s="83"/>
      <c r="V133" s="129"/>
      <c r="W133" s="130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</row>
    <row r="134" spans="1:38" ht="11.25" customHeight="1" x14ac:dyDescent="0.2">
      <c r="A134" s="145"/>
      <c r="B134" s="115"/>
      <c r="C134" s="117"/>
      <c r="D134" s="115"/>
      <c r="E134" s="115"/>
      <c r="F134" s="115"/>
      <c r="G134" s="92"/>
      <c r="H134" s="92"/>
      <c r="I134" s="92"/>
      <c r="J134" s="83"/>
      <c r="K134" s="129"/>
      <c r="L134" s="130"/>
      <c r="M134" s="115"/>
      <c r="N134" s="117"/>
      <c r="O134" s="115"/>
      <c r="P134" s="115"/>
      <c r="Q134" s="115"/>
      <c r="R134" s="92"/>
      <c r="S134" s="92"/>
      <c r="T134" s="92"/>
      <c r="U134" s="83"/>
      <c r="V134" s="129"/>
      <c r="W134" s="130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</row>
    <row r="135" spans="1:38" ht="11.25" customHeight="1" x14ac:dyDescent="0.2">
      <c r="A135" s="145"/>
      <c r="B135" s="115"/>
      <c r="C135" s="117"/>
      <c r="D135" s="115"/>
      <c r="E135" s="115"/>
      <c r="F135" s="115"/>
      <c r="G135" s="92"/>
      <c r="H135" s="92"/>
      <c r="I135" s="92"/>
      <c r="J135" s="83"/>
      <c r="K135" s="129"/>
      <c r="L135" s="130"/>
      <c r="M135" s="115"/>
      <c r="N135" s="117"/>
      <c r="O135" s="115"/>
      <c r="P135" s="115"/>
      <c r="Q135" s="115"/>
      <c r="R135" s="92"/>
      <c r="S135" s="92"/>
      <c r="T135" s="92"/>
      <c r="U135" s="83"/>
      <c r="V135" s="129"/>
      <c r="W135" s="130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</row>
    <row r="136" spans="1:38" ht="11.25" customHeight="1" x14ac:dyDescent="0.2">
      <c r="A136" s="145"/>
      <c r="B136" s="115"/>
      <c r="C136" s="117"/>
      <c r="D136" s="115"/>
      <c r="E136" s="115"/>
      <c r="F136" s="115"/>
      <c r="G136" s="92"/>
      <c r="H136" s="92"/>
      <c r="I136" s="92"/>
      <c r="J136" s="83"/>
      <c r="K136" s="129"/>
      <c r="L136" s="130"/>
      <c r="M136" s="115"/>
      <c r="N136" s="117"/>
      <c r="O136" s="115"/>
      <c r="P136" s="115"/>
      <c r="Q136" s="115"/>
      <c r="R136" s="92"/>
      <c r="S136" s="92"/>
      <c r="T136" s="92"/>
      <c r="U136" s="83"/>
      <c r="V136" s="129"/>
      <c r="W136" s="130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</row>
    <row r="137" spans="1:38" ht="11.25" customHeight="1" x14ac:dyDescent="0.2">
      <c r="A137" s="145"/>
      <c r="B137" s="115"/>
      <c r="C137" s="117"/>
      <c r="D137" s="115"/>
      <c r="E137" s="115"/>
      <c r="F137" s="115"/>
      <c r="G137" s="92"/>
      <c r="H137" s="92"/>
      <c r="I137" s="92"/>
      <c r="J137" s="83"/>
      <c r="K137" s="129"/>
      <c r="L137" s="130"/>
      <c r="M137" s="115"/>
      <c r="N137" s="117"/>
      <c r="O137" s="115"/>
      <c r="P137" s="115"/>
      <c r="Q137" s="115"/>
      <c r="R137" s="92"/>
      <c r="S137" s="92"/>
      <c r="T137" s="92"/>
      <c r="U137" s="83"/>
      <c r="V137" s="129"/>
      <c r="W137" s="130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</row>
    <row r="138" spans="1:38" ht="11.25" customHeight="1" x14ac:dyDescent="0.2">
      <c r="A138" s="145"/>
      <c r="B138" s="115"/>
      <c r="C138" s="117"/>
      <c r="D138" s="115"/>
      <c r="E138" s="115"/>
      <c r="F138" s="115"/>
      <c r="G138" s="92"/>
      <c r="H138" s="92"/>
      <c r="I138" s="92"/>
      <c r="J138" s="83"/>
      <c r="K138" s="129"/>
      <c r="L138" s="130"/>
      <c r="M138" s="115"/>
      <c r="N138" s="117"/>
      <c r="O138" s="115"/>
      <c r="P138" s="115"/>
      <c r="Q138" s="115"/>
      <c r="R138" s="92"/>
      <c r="S138" s="92"/>
      <c r="T138" s="92"/>
      <c r="U138" s="83"/>
      <c r="V138" s="129"/>
      <c r="W138" s="130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</row>
    <row r="139" spans="1:38" ht="11.25" customHeight="1" x14ac:dyDescent="0.2">
      <c r="A139" s="145"/>
      <c r="B139" s="115"/>
      <c r="C139" s="117"/>
      <c r="D139" s="115"/>
      <c r="E139" s="115"/>
      <c r="F139" s="115"/>
      <c r="G139" s="92"/>
      <c r="H139" s="92"/>
      <c r="I139" s="92"/>
      <c r="J139" s="83"/>
      <c r="K139" s="129"/>
      <c r="L139" s="130"/>
      <c r="M139" s="115"/>
      <c r="N139" s="117"/>
      <c r="O139" s="115"/>
      <c r="P139" s="115"/>
      <c r="Q139" s="115"/>
      <c r="R139" s="92"/>
      <c r="S139" s="92"/>
      <c r="T139" s="92"/>
      <c r="U139" s="83"/>
      <c r="V139" s="129"/>
      <c r="W139" s="130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</row>
    <row r="140" spans="1:38" ht="11.25" customHeight="1" x14ac:dyDescent="0.2">
      <c r="A140" s="145"/>
      <c r="B140" s="115"/>
      <c r="C140" s="117"/>
      <c r="D140" s="115"/>
      <c r="E140" s="115"/>
      <c r="F140" s="115"/>
      <c r="G140" s="92"/>
      <c r="H140" s="92"/>
      <c r="I140" s="92"/>
      <c r="J140" s="83"/>
      <c r="K140" s="129"/>
      <c r="L140" s="130"/>
      <c r="M140" s="115"/>
      <c r="N140" s="117"/>
      <c r="O140" s="115"/>
      <c r="P140" s="115"/>
      <c r="Q140" s="115"/>
      <c r="R140" s="92"/>
      <c r="S140" s="92"/>
      <c r="T140" s="92"/>
      <c r="U140" s="83"/>
      <c r="V140" s="129"/>
      <c r="W140" s="130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</row>
    <row r="141" spans="1:38" ht="11.25" customHeight="1" x14ac:dyDescent="0.2">
      <c r="A141" s="145"/>
      <c r="B141" s="115"/>
      <c r="C141" s="117"/>
      <c r="D141" s="115"/>
      <c r="E141" s="115"/>
      <c r="F141" s="115"/>
      <c r="G141" s="92"/>
      <c r="H141" s="92"/>
      <c r="I141" s="92"/>
      <c r="J141" s="83"/>
      <c r="K141" s="129"/>
      <c r="L141" s="130"/>
      <c r="M141" s="115"/>
      <c r="N141" s="117"/>
      <c r="O141" s="115"/>
      <c r="P141" s="115"/>
      <c r="Q141" s="115"/>
      <c r="R141" s="92"/>
      <c r="S141" s="92"/>
      <c r="T141" s="92"/>
      <c r="U141" s="83"/>
      <c r="V141" s="129"/>
      <c r="W141" s="130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</row>
    <row r="142" spans="1:38" ht="11.25" customHeight="1" x14ac:dyDescent="0.2">
      <c r="A142" s="145"/>
      <c r="B142" s="115"/>
      <c r="C142" s="117"/>
      <c r="D142" s="115"/>
      <c r="E142" s="115"/>
      <c r="F142" s="115"/>
      <c r="G142" s="92"/>
      <c r="H142" s="92"/>
      <c r="I142" s="92"/>
      <c r="J142" s="83"/>
      <c r="K142" s="129"/>
      <c r="L142" s="130"/>
      <c r="M142" s="115"/>
      <c r="N142" s="117"/>
      <c r="O142" s="115"/>
      <c r="P142" s="115"/>
      <c r="Q142" s="115"/>
      <c r="R142" s="92"/>
      <c r="S142" s="92"/>
      <c r="T142" s="92"/>
      <c r="U142" s="83"/>
      <c r="V142" s="129"/>
      <c r="W142" s="130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</row>
    <row r="143" spans="1:38" ht="11.25" customHeight="1" x14ac:dyDescent="0.2">
      <c r="A143" s="145"/>
      <c r="B143" s="115"/>
      <c r="C143" s="117"/>
      <c r="D143" s="115"/>
      <c r="E143" s="115"/>
      <c r="F143" s="115"/>
      <c r="G143" s="92"/>
      <c r="H143" s="92"/>
      <c r="I143" s="92"/>
      <c r="J143" s="83"/>
      <c r="K143" s="129"/>
      <c r="L143" s="130"/>
      <c r="M143" s="115"/>
      <c r="N143" s="117"/>
      <c r="O143" s="115"/>
      <c r="P143" s="115"/>
      <c r="Q143" s="115"/>
      <c r="R143" s="92"/>
      <c r="S143" s="92"/>
      <c r="T143" s="92"/>
      <c r="U143" s="83"/>
      <c r="V143" s="129"/>
      <c r="W143" s="130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</row>
    <row r="144" spans="1:38" ht="11.25" customHeight="1" x14ac:dyDescent="0.2">
      <c r="A144" s="145"/>
      <c r="B144" s="115"/>
      <c r="C144" s="117"/>
      <c r="D144" s="115"/>
      <c r="E144" s="115"/>
      <c r="F144" s="115"/>
      <c r="G144" s="92"/>
      <c r="H144" s="92"/>
      <c r="I144" s="92"/>
      <c r="J144" s="83"/>
      <c r="K144" s="129"/>
      <c r="L144" s="130"/>
      <c r="M144" s="115"/>
      <c r="N144" s="117"/>
      <c r="O144" s="115"/>
      <c r="P144" s="115"/>
      <c r="Q144" s="115"/>
      <c r="R144" s="92"/>
      <c r="S144" s="92"/>
      <c r="T144" s="92"/>
      <c r="U144" s="83"/>
      <c r="V144" s="129"/>
      <c r="W144" s="130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</row>
    <row r="145" spans="1:38" ht="11.25" customHeight="1" x14ac:dyDescent="0.2">
      <c r="A145" s="145"/>
      <c r="B145" s="115"/>
      <c r="C145" s="117"/>
      <c r="D145" s="115"/>
      <c r="E145" s="115"/>
      <c r="F145" s="115"/>
      <c r="G145" s="92"/>
      <c r="H145" s="92"/>
      <c r="I145" s="92"/>
      <c r="J145" s="83"/>
      <c r="K145" s="129"/>
      <c r="L145" s="130"/>
      <c r="M145" s="115"/>
      <c r="N145" s="117"/>
      <c r="O145" s="115"/>
      <c r="P145" s="115"/>
      <c r="Q145" s="115"/>
      <c r="R145" s="92"/>
      <c r="S145" s="92"/>
      <c r="T145" s="92"/>
      <c r="U145" s="83"/>
      <c r="V145" s="129"/>
      <c r="W145" s="130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</row>
    <row r="146" spans="1:38" ht="11.25" customHeight="1" x14ac:dyDescent="0.2">
      <c r="A146" s="145"/>
      <c r="B146" s="115"/>
      <c r="C146" s="117"/>
      <c r="D146" s="115"/>
      <c r="E146" s="115"/>
      <c r="F146" s="115"/>
      <c r="G146" s="92"/>
      <c r="H146" s="92"/>
      <c r="I146" s="92"/>
      <c r="J146" s="83"/>
      <c r="K146" s="129"/>
      <c r="L146" s="130"/>
      <c r="M146" s="115"/>
      <c r="N146" s="117"/>
      <c r="O146" s="115"/>
      <c r="P146" s="115"/>
      <c r="Q146" s="115"/>
      <c r="R146" s="92"/>
      <c r="S146" s="92"/>
      <c r="T146" s="92"/>
      <c r="U146" s="83"/>
      <c r="V146" s="129"/>
      <c r="W146" s="130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</row>
    <row r="147" spans="1:38" ht="11.25" customHeight="1" x14ac:dyDescent="0.2">
      <c r="A147" s="145"/>
      <c r="B147" s="115"/>
      <c r="C147" s="117"/>
      <c r="D147" s="115"/>
      <c r="E147" s="115"/>
      <c r="F147" s="115"/>
      <c r="G147" s="92"/>
      <c r="H147" s="92"/>
      <c r="I147" s="92"/>
      <c r="J147" s="83"/>
      <c r="K147" s="129"/>
      <c r="L147" s="130"/>
      <c r="M147" s="115"/>
      <c r="N147" s="117"/>
      <c r="O147" s="115"/>
      <c r="P147" s="115"/>
      <c r="Q147" s="115"/>
      <c r="R147" s="92"/>
      <c r="S147" s="92"/>
      <c r="T147" s="92"/>
      <c r="U147" s="83"/>
      <c r="V147" s="129"/>
      <c r="W147" s="130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</row>
    <row r="148" spans="1:38" ht="11.25" customHeight="1" x14ac:dyDescent="0.2">
      <c r="A148" s="145"/>
      <c r="B148" s="115"/>
      <c r="C148" s="117"/>
      <c r="D148" s="115"/>
      <c r="E148" s="115"/>
      <c r="F148" s="115"/>
      <c r="G148" s="92"/>
      <c r="H148" s="92"/>
      <c r="I148" s="92"/>
      <c r="J148" s="83"/>
      <c r="K148" s="129"/>
      <c r="L148" s="130"/>
      <c r="M148" s="115"/>
      <c r="N148" s="117"/>
      <c r="O148" s="115"/>
      <c r="P148" s="115"/>
      <c r="Q148" s="115"/>
      <c r="R148" s="92"/>
      <c r="S148" s="92"/>
      <c r="T148" s="92"/>
      <c r="U148" s="83"/>
      <c r="V148" s="129"/>
      <c r="W148" s="130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</row>
    <row r="149" spans="1:38" ht="11.25" customHeight="1" x14ac:dyDescent="0.2">
      <c r="A149" s="145"/>
      <c r="B149" s="115"/>
      <c r="C149" s="117"/>
      <c r="D149" s="115"/>
      <c r="E149" s="115"/>
      <c r="F149" s="115"/>
      <c r="G149" s="92"/>
      <c r="H149" s="92"/>
      <c r="I149" s="92"/>
      <c r="J149" s="83"/>
      <c r="K149" s="129"/>
      <c r="L149" s="130"/>
      <c r="M149" s="115"/>
      <c r="N149" s="117"/>
      <c r="O149" s="115"/>
      <c r="P149" s="115"/>
      <c r="Q149" s="115"/>
      <c r="R149" s="92"/>
      <c r="S149" s="92"/>
      <c r="T149" s="92"/>
      <c r="U149" s="83"/>
      <c r="V149" s="129"/>
      <c r="W149" s="130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</row>
    <row r="150" spans="1:38" ht="11.25" customHeight="1" x14ac:dyDescent="0.2">
      <c r="A150" s="145"/>
      <c r="B150" s="115"/>
      <c r="C150" s="117"/>
      <c r="D150" s="115"/>
      <c r="E150" s="115"/>
      <c r="F150" s="115"/>
      <c r="G150" s="92"/>
      <c r="H150" s="92"/>
      <c r="I150" s="92"/>
      <c r="J150" s="83"/>
      <c r="K150" s="129"/>
      <c r="L150" s="130"/>
      <c r="M150" s="115"/>
      <c r="N150" s="117"/>
      <c r="O150" s="115"/>
      <c r="P150" s="115"/>
      <c r="Q150" s="115"/>
      <c r="R150" s="92"/>
      <c r="S150" s="92"/>
      <c r="T150" s="92"/>
      <c r="U150" s="83"/>
      <c r="V150" s="129"/>
      <c r="W150" s="130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</row>
    <row r="151" spans="1:38" ht="11.25" customHeight="1" x14ac:dyDescent="0.2">
      <c r="A151" s="145"/>
      <c r="B151" s="115"/>
      <c r="C151" s="117"/>
      <c r="D151" s="115"/>
      <c r="E151" s="115"/>
      <c r="F151" s="115"/>
      <c r="G151" s="92"/>
      <c r="H151" s="92"/>
      <c r="I151" s="92"/>
      <c r="J151" s="83"/>
      <c r="K151" s="129"/>
      <c r="L151" s="130"/>
      <c r="M151" s="115"/>
      <c r="N151" s="117"/>
      <c r="O151" s="115"/>
      <c r="P151" s="115"/>
      <c r="Q151" s="115"/>
      <c r="R151" s="92"/>
      <c r="S151" s="92"/>
      <c r="T151" s="92"/>
      <c r="U151" s="83"/>
      <c r="V151" s="129"/>
      <c r="W151" s="130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</row>
    <row r="152" spans="1:38" ht="11.25" customHeight="1" x14ac:dyDescent="0.2">
      <c r="A152" s="145"/>
      <c r="B152" s="115"/>
      <c r="C152" s="117"/>
      <c r="D152" s="115"/>
      <c r="E152" s="115"/>
      <c r="F152" s="115"/>
      <c r="G152" s="92"/>
      <c r="H152" s="92"/>
      <c r="I152" s="92"/>
      <c r="J152" s="83"/>
      <c r="K152" s="129"/>
      <c r="L152" s="130"/>
      <c r="M152" s="115"/>
      <c r="N152" s="117"/>
      <c r="O152" s="115"/>
      <c r="P152" s="115"/>
      <c r="Q152" s="115"/>
      <c r="R152" s="92"/>
      <c r="S152" s="92"/>
      <c r="T152" s="92"/>
      <c r="U152" s="83"/>
      <c r="V152" s="129"/>
      <c r="W152" s="130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</row>
    <row r="153" spans="1:38" ht="11.25" customHeight="1" x14ac:dyDescent="0.2">
      <c r="A153" s="145"/>
      <c r="B153" s="115"/>
      <c r="C153" s="117"/>
      <c r="D153" s="115"/>
      <c r="E153" s="115"/>
      <c r="F153" s="115"/>
      <c r="G153" s="92"/>
      <c r="H153" s="92"/>
      <c r="I153" s="92"/>
      <c r="J153" s="83"/>
      <c r="K153" s="129"/>
      <c r="L153" s="130"/>
      <c r="M153" s="115"/>
      <c r="N153" s="117"/>
      <c r="O153" s="115"/>
      <c r="P153" s="115"/>
      <c r="Q153" s="115"/>
      <c r="R153" s="92"/>
      <c r="S153" s="92"/>
      <c r="T153" s="92"/>
      <c r="U153" s="83"/>
      <c r="V153" s="129"/>
      <c r="W153" s="130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</row>
    <row r="154" spans="1:38" ht="11.25" customHeight="1" x14ac:dyDescent="0.2">
      <c r="A154" s="145"/>
      <c r="B154" s="115"/>
      <c r="C154" s="117"/>
      <c r="D154" s="115"/>
      <c r="E154" s="115"/>
      <c r="F154" s="115"/>
      <c r="G154" s="92"/>
      <c r="H154" s="92"/>
      <c r="I154" s="92"/>
      <c r="J154" s="83"/>
      <c r="K154" s="129"/>
      <c r="L154" s="130"/>
      <c r="M154" s="115"/>
      <c r="N154" s="117"/>
      <c r="O154" s="115"/>
      <c r="P154" s="115"/>
      <c r="Q154" s="115"/>
      <c r="R154" s="92"/>
      <c r="S154" s="92"/>
      <c r="T154" s="92"/>
      <c r="U154" s="83"/>
      <c r="V154" s="129"/>
      <c r="W154" s="130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</row>
    <row r="155" spans="1:38" ht="11.25" customHeight="1" x14ac:dyDescent="0.2">
      <c r="A155" s="145"/>
      <c r="B155" s="115"/>
      <c r="C155" s="117"/>
      <c r="D155" s="115"/>
      <c r="E155" s="115"/>
      <c r="F155" s="115"/>
      <c r="G155" s="92"/>
      <c r="H155" s="92"/>
      <c r="I155" s="92"/>
      <c r="J155" s="83"/>
      <c r="K155" s="129"/>
      <c r="L155" s="130"/>
      <c r="M155" s="115"/>
      <c r="N155" s="117"/>
      <c r="O155" s="115"/>
      <c r="P155" s="115"/>
      <c r="Q155" s="115"/>
      <c r="R155" s="92"/>
      <c r="S155" s="92"/>
      <c r="T155" s="92"/>
      <c r="U155" s="83"/>
      <c r="V155" s="129"/>
      <c r="W155" s="130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</row>
    <row r="156" spans="1:38" ht="11.25" customHeight="1" x14ac:dyDescent="0.2">
      <c r="A156" s="145"/>
      <c r="B156" s="115"/>
      <c r="C156" s="117"/>
      <c r="D156" s="115"/>
      <c r="E156" s="115"/>
      <c r="F156" s="115"/>
      <c r="G156" s="92"/>
      <c r="H156" s="92"/>
      <c r="I156" s="92"/>
      <c r="J156" s="83"/>
      <c r="K156" s="129"/>
      <c r="L156" s="130"/>
      <c r="M156" s="115"/>
      <c r="N156" s="117"/>
      <c r="O156" s="115"/>
      <c r="P156" s="115"/>
      <c r="Q156" s="115"/>
      <c r="R156" s="92"/>
      <c r="S156" s="92"/>
      <c r="T156" s="92"/>
      <c r="U156" s="83"/>
      <c r="V156" s="129"/>
      <c r="W156" s="130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</row>
    <row r="157" spans="1:38" ht="11.25" customHeight="1" x14ac:dyDescent="0.2">
      <c r="A157" s="145"/>
      <c r="B157" s="115"/>
      <c r="C157" s="117"/>
      <c r="D157" s="115"/>
      <c r="E157" s="115"/>
      <c r="F157" s="115"/>
      <c r="G157" s="92"/>
      <c r="H157" s="92"/>
      <c r="I157" s="92"/>
      <c r="J157" s="83"/>
      <c r="K157" s="129"/>
      <c r="L157" s="130"/>
      <c r="M157" s="115"/>
      <c r="N157" s="117"/>
      <c r="O157" s="115"/>
      <c r="P157" s="115"/>
      <c r="Q157" s="115"/>
      <c r="R157" s="92"/>
      <c r="S157" s="92"/>
      <c r="T157" s="92"/>
      <c r="U157" s="83"/>
      <c r="V157" s="129"/>
      <c r="W157" s="130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</row>
    <row r="158" spans="1:38" ht="11.25" customHeight="1" x14ac:dyDescent="0.2">
      <c r="A158" s="145"/>
      <c r="B158" s="115"/>
      <c r="C158" s="117"/>
      <c r="D158" s="115"/>
      <c r="E158" s="115"/>
      <c r="F158" s="115"/>
      <c r="G158" s="92"/>
      <c r="H158" s="92"/>
      <c r="I158" s="92"/>
      <c r="J158" s="83"/>
      <c r="K158" s="129"/>
      <c r="L158" s="130"/>
      <c r="M158" s="115"/>
      <c r="N158" s="117"/>
      <c r="O158" s="115"/>
      <c r="P158" s="115"/>
      <c r="Q158" s="115"/>
      <c r="R158" s="92"/>
      <c r="S158" s="92"/>
      <c r="T158" s="92"/>
      <c r="U158" s="83"/>
      <c r="V158" s="129"/>
      <c r="W158" s="130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</row>
    <row r="159" spans="1:38" ht="11.25" customHeight="1" x14ac:dyDescent="0.2">
      <c r="A159" s="145"/>
      <c r="B159" s="115"/>
      <c r="C159" s="117"/>
      <c r="D159" s="115"/>
      <c r="E159" s="115"/>
      <c r="F159" s="115"/>
      <c r="G159" s="92"/>
      <c r="H159" s="92"/>
      <c r="I159" s="92"/>
      <c r="J159" s="83"/>
      <c r="K159" s="129"/>
      <c r="L159" s="130"/>
      <c r="M159" s="115"/>
      <c r="N159" s="117"/>
      <c r="O159" s="115"/>
      <c r="P159" s="115"/>
      <c r="Q159" s="115"/>
      <c r="R159" s="92"/>
      <c r="S159" s="92"/>
      <c r="T159" s="92"/>
      <c r="U159" s="83"/>
      <c r="V159" s="129"/>
      <c r="W159" s="130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</row>
    <row r="160" spans="1:38" ht="11.25" customHeight="1" x14ac:dyDescent="0.2">
      <c r="A160" s="145"/>
      <c r="B160" s="115"/>
      <c r="C160" s="117"/>
      <c r="D160" s="115"/>
      <c r="E160" s="115"/>
      <c r="F160" s="115"/>
      <c r="G160" s="92"/>
      <c r="H160" s="92"/>
      <c r="I160" s="92"/>
      <c r="J160" s="83"/>
      <c r="K160" s="129"/>
      <c r="L160" s="130"/>
      <c r="M160" s="115"/>
      <c r="N160" s="117"/>
      <c r="O160" s="115"/>
      <c r="P160" s="115"/>
      <c r="Q160" s="115"/>
      <c r="R160" s="92"/>
      <c r="S160" s="92"/>
      <c r="T160" s="92"/>
      <c r="U160" s="83"/>
      <c r="V160" s="129"/>
      <c r="W160" s="130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</row>
    <row r="161" spans="1:38" ht="11.25" customHeight="1" x14ac:dyDescent="0.2">
      <c r="A161" s="145"/>
      <c r="B161" s="115"/>
      <c r="C161" s="117"/>
      <c r="D161" s="115"/>
      <c r="E161" s="115"/>
      <c r="F161" s="115"/>
      <c r="G161" s="92"/>
      <c r="H161" s="92"/>
      <c r="I161" s="92"/>
      <c r="J161" s="83"/>
      <c r="K161" s="129"/>
      <c r="L161" s="130"/>
      <c r="M161" s="115"/>
      <c r="N161" s="117"/>
      <c r="O161" s="115"/>
      <c r="P161" s="115"/>
      <c r="Q161" s="115"/>
      <c r="R161" s="92"/>
      <c r="S161" s="92"/>
      <c r="T161" s="92"/>
      <c r="U161" s="83"/>
      <c r="V161" s="129"/>
      <c r="W161" s="130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</row>
    <row r="162" spans="1:38" ht="11.25" customHeight="1" x14ac:dyDescent="0.2">
      <c r="A162" s="145"/>
      <c r="B162" s="115"/>
      <c r="C162" s="117"/>
      <c r="D162" s="115"/>
      <c r="E162" s="115"/>
      <c r="F162" s="115"/>
      <c r="G162" s="92"/>
      <c r="H162" s="92"/>
      <c r="I162" s="92"/>
      <c r="J162" s="83"/>
      <c r="K162" s="129"/>
      <c r="L162" s="130"/>
      <c r="M162" s="115"/>
      <c r="N162" s="117"/>
      <c r="O162" s="115"/>
      <c r="P162" s="115"/>
      <c r="Q162" s="115"/>
      <c r="R162" s="92"/>
      <c r="S162" s="92"/>
      <c r="T162" s="92"/>
      <c r="U162" s="83"/>
      <c r="V162" s="129"/>
      <c r="W162" s="130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</row>
    <row r="163" spans="1:38" ht="11.25" customHeight="1" x14ac:dyDescent="0.2">
      <c r="A163" s="145"/>
      <c r="B163" s="115"/>
      <c r="C163" s="117"/>
      <c r="D163" s="115"/>
      <c r="E163" s="115"/>
      <c r="F163" s="115"/>
      <c r="G163" s="92"/>
      <c r="H163" s="92"/>
      <c r="I163" s="92"/>
      <c r="J163" s="83"/>
      <c r="K163" s="129"/>
      <c r="L163" s="130"/>
      <c r="M163" s="115"/>
      <c r="N163" s="117"/>
      <c r="O163" s="115"/>
      <c r="P163" s="115"/>
      <c r="Q163" s="115"/>
      <c r="R163" s="92"/>
      <c r="S163" s="92"/>
      <c r="T163" s="92"/>
      <c r="U163" s="83"/>
      <c r="V163" s="129"/>
      <c r="W163" s="130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</row>
    <row r="164" spans="1:38" ht="11.25" customHeight="1" x14ac:dyDescent="0.2">
      <c r="A164" s="145"/>
      <c r="B164" s="115"/>
      <c r="C164" s="117"/>
      <c r="D164" s="115"/>
      <c r="E164" s="115"/>
      <c r="F164" s="115"/>
      <c r="G164" s="92"/>
      <c r="H164" s="92"/>
      <c r="I164" s="92"/>
      <c r="J164" s="83"/>
      <c r="K164" s="129"/>
      <c r="L164" s="130"/>
      <c r="M164" s="115"/>
      <c r="N164" s="117"/>
      <c r="O164" s="115"/>
      <c r="P164" s="115"/>
      <c r="Q164" s="115"/>
      <c r="R164" s="92"/>
      <c r="S164" s="92"/>
      <c r="T164" s="92"/>
      <c r="U164" s="83"/>
      <c r="V164" s="129"/>
      <c r="W164" s="130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</row>
    <row r="165" spans="1:38" ht="11.25" customHeight="1" x14ac:dyDescent="0.2">
      <c r="A165" s="145"/>
      <c r="B165" s="115"/>
      <c r="C165" s="117"/>
      <c r="D165" s="115"/>
      <c r="E165" s="115"/>
      <c r="F165" s="115"/>
      <c r="G165" s="92"/>
      <c r="H165" s="92"/>
      <c r="I165" s="92"/>
      <c r="J165" s="83"/>
      <c r="K165" s="129"/>
      <c r="L165" s="130"/>
      <c r="M165" s="115"/>
      <c r="N165" s="117"/>
      <c r="O165" s="115"/>
      <c r="P165" s="115"/>
      <c r="Q165" s="115"/>
      <c r="R165" s="92"/>
      <c r="S165" s="92"/>
      <c r="T165" s="92"/>
      <c r="U165" s="83"/>
      <c r="V165" s="129"/>
      <c r="W165" s="130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</row>
    <row r="166" spans="1:38" ht="11.25" customHeight="1" x14ac:dyDescent="0.2">
      <c r="A166" s="145"/>
      <c r="B166" s="115"/>
      <c r="C166" s="117"/>
      <c r="D166" s="115"/>
      <c r="E166" s="115"/>
      <c r="F166" s="115"/>
      <c r="G166" s="92"/>
      <c r="H166" s="92"/>
      <c r="I166" s="92"/>
      <c r="J166" s="83"/>
      <c r="K166" s="129"/>
      <c r="L166" s="130"/>
      <c r="M166" s="115"/>
      <c r="N166" s="117"/>
      <c r="O166" s="115"/>
      <c r="P166" s="115"/>
      <c r="Q166" s="115"/>
      <c r="R166" s="92"/>
      <c r="S166" s="92"/>
      <c r="T166" s="92"/>
      <c r="U166" s="83"/>
      <c r="V166" s="129"/>
      <c r="W166" s="130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</row>
    <row r="167" spans="1:38" ht="11.25" customHeight="1" x14ac:dyDescent="0.2">
      <c r="A167" s="145"/>
      <c r="B167" s="115"/>
      <c r="C167" s="117"/>
      <c r="D167" s="115"/>
      <c r="E167" s="115"/>
      <c r="F167" s="115"/>
      <c r="G167" s="92"/>
      <c r="H167" s="92"/>
      <c r="I167" s="92"/>
      <c r="J167" s="83"/>
      <c r="K167" s="129"/>
      <c r="L167" s="130"/>
      <c r="M167" s="115"/>
      <c r="N167" s="117"/>
      <c r="O167" s="115"/>
      <c r="P167" s="115"/>
      <c r="Q167" s="115"/>
      <c r="R167" s="92"/>
      <c r="S167" s="92"/>
      <c r="T167" s="92"/>
      <c r="U167" s="83"/>
      <c r="V167" s="129"/>
      <c r="W167" s="130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</row>
    <row r="168" spans="1:38" ht="11.25" customHeight="1" x14ac:dyDescent="0.2">
      <c r="A168" s="145"/>
      <c r="B168" s="115"/>
      <c r="C168" s="117"/>
      <c r="D168" s="115"/>
      <c r="E168" s="115"/>
      <c r="F168" s="115"/>
      <c r="G168" s="92"/>
      <c r="H168" s="92"/>
      <c r="I168" s="92"/>
      <c r="J168" s="83"/>
      <c r="K168" s="129"/>
      <c r="L168" s="130"/>
      <c r="M168" s="115"/>
      <c r="N168" s="117"/>
      <c r="O168" s="115"/>
      <c r="P168" s="115"/>
      <c r="Q168" s="115"/>
      <c r="R168" s="92"/>
      <c r="S168" s="92"/>
      <c r="T168" s="92"/>
      <c r="U168" s="83"/>
      <c r="V168" s="129"/>
      <c r="W168" s="130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</row>
    <row r="169" spans="1:38" ht="11.25" customHeight="1" x14ac:dyDescent="0.2">
      <c r="A169" s="145"/>
      <c r="B169" s="115"/>
      <c r="C169" s="117"/>
      <c r="D169" s="115"/>
      <c r="E169" s="115"/>
      <c r="F169" s="115"/>
      <c r="G169" s="92"/>
      <c r="H169" s="92"/>
      <c r="I169" s="92"/>
      <c r="J169" s="83"/>
      <c r="K169" s="129"/>
      <c r="L169" s="130"/>
      <c r="M169" s="115"/>
      <c r="N169" s="117"/>
      <c r="O169" s="115"/>
      <c r="P169" s="115"/>
      <c r="Q169" s="115"/>
      <c r="R169" s="92"/>
      <c r="S169" s="92"/>
      <c r="T169" s="92"/>
      <c r="U169" s="83"/>
      <c r="V169" s="129"/>
      <c r="W169" s="130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</row>
    <row r="170" spans="1:38" ht="11.25" customHeight="1" x14ac:dyDescent="0.2">
      <c r="A170" s="145"/>
      <c r="B170" s="115"/>
      <c r="C170" s="117"/>
      <c r="D170" s="115"/>
      <c r="E170" s="115"/>
      <c r="F170" s="115"/>
      <c r="G170" s="92"/>
      <c r="H170" s="92"/>
      <c r="I170" s="92"/>
      <c r="J170" s="83"/>
      <c r="K170" s="129"/>
      <c r="L170" s="130"/>
      <c r="M170" s="115"/>
      <c r="N170" s="117"/>
      <c r="O170" s="115"/>
      <c r="P170" s="115"/>
      <c r="Q170" s="115"/>
      <c r="R170" s="92"/>
      <c r="S170" s="92"/>
      <c r="T170" s="92"/>
      <c r="U170" s="83"/>
      <c r="V170" s="129"/>
      <c r="W170" s="130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</row>
    <row r="171" spans="1:38" ht="11.25" customHeight="1" x14ac:dyDescent="0.2">
      <c r="A171" s="145"/>
      <c r="B171" s="115"/>
      <c r="C171" s="117"/>
      <c r="D171" s="115"/>
      <c r="E171" s="115"/>
      <c r="F171" s="115"/>
      <c r="G171" s="92"/>
      <c r="H171" s="92"/>
      <c r="I171" s="92"/>
      <c r="J171" s="83"/>
      <c r="K171" s="129"/>
      <c r="L171" s="130"/>
      <c r="M171" s="115"/>
      <c r="N171" s="117"/>
      <c r="O171" s="115"/>
      <c r="P171" s="115"/>
      <c r="Q171" s="115"/>
      <c r="R171" s="92"/>
      <c r="S171" s="92"/>
      <c r="T171" s="92"/>
      <c r="U171" s="83"/>
      <c r="V171" s="129"/>
      <c r="W171" s="130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</row>
    <row r="172" spans="1:38" ht="11.25" customHeight="1" x14ac:dyDescent="0.2">
      <c r="A172" s="145"/>
      <c r="B172" s="115"/>
      <c r="C172" s="117"/>
      <c r="D172" s="115"/>
      <c r="E172" s="115"/>
      <c r="F172" s="115"/>
      <c r="G172" s="92"/>
      <c r="H172" s="92"/>
      <c r="I172" s="92"/>
      <c r="J172" s="83"/>
      <c r="K172" s="129"/>
      <c r="L172" s="130"/>
      <c r="M172" s="115"/>
      <c r="N172" s="117"/>
      <c r="O172" s="115"/>
      <c r="P172" s="115"/>
      <c r="Q172" s="115"/>
      <c r="R172" s="92"/>
      <c r="S172" s="92"/>
      <c r="T172" s="92"/>
      <c r="U172" s="83"/>
      <c r="V172" s="129"/>
      <c r="W172" s="130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</row>
    <row r="173" spans="1:38" ht="11.25" customHeight="1" x14ac:dyDescent="0.2">
      <c r="A173" s="145"/>
      <c r="B173" s="115"/>
      <c r="C173" s="117"/>
      <c r="D173" s="115"/>
      <c r="E173" s="115"/>
      <c r="F173" s="115"/>
      <c r="G173" s="92"/>
      <c r="H173" s="92"/>
      <c r="I173" s="92"/>
      <c r="J173" s="83"/>
      <c r="K173" s="129"/>
      <c r="L173" s="130"/>
      <c r="M173" s="115"/>
      <c r="N173" s="117"/>
      <c r="O173" s="115"/>
      <c r="P173" s="115"/>
      <c r="Q173" s="115"/>
      <c r="R173" s="92"/>
      <c r="S173" s="92"/>
      <c r="T173" s="92"/>
      <c r="U173" s="83"/>
      <c r="V173" s="129"/>
      <c r="W173" s="130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</row>
    <row r="174" spans="1:38" ht="11.25" customHeight="1" x14ac:dyDescent="0.2">
      <c r="A174" s="145"/>
      <c r="B174" s="115"/>
      <c r="C174" s="117"/>
      <c r="D174" s="115"/>
      <c r="E174" s="115"/>
      <c r="F174" s="115"/>
      <c r="G174" s="92"/>
      <c r="H174" s="92"/>
      <c r="I174" s="92"/>
      <c r="J174" s="83"/>
      <c r="K174" s="129"/>
      <c r="L174" s="130"/>
      <c r="M174" s="115"/>
      <c r="N174" s="117"/>
      <c r="O174" s="115"/>
      <c r="P174" s="115"/>
      <c r="Q174" s="115"/>
      <c r="R174" s="92"/>
      <c r="S174" s="92"/>
      <c r="T174" s="92"/>
      <c r="U174" s="83"/>
      <c r="V174" s="129"/>
      <c r="W174" s="130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</row>
    <row r="175" spans="1:38" ht="11.25" customHeight="1" x14ac:dyDescent="0.2">
      <c r="A175" s="145"/>
      <c r="B175" s="115"/>
      <c r="C175" s="117"/>
      <c r="D175" s="115"/>
      <c r="E175" s="115"/>
      <c r="F175" s="115"/>
      <c r="G175" s="92"/>
      <c r="H175" s="92"/>
      <c r="I175" s="92"/>
      <c r="J175" s="83"/>
      <c r="K175" s="129"/>
      <c r="L175" s="130"/>
      <c r="M175" s="115"/>
      <c r="N175" s="117"/>
      <c r="O175" s="115"/>
      <c r="P175" s="115"/>
      <c r="Q175" s="115"/>
      <c r="R175" s="92"/>
      <c r="S175" s="92"/>
      <c r="T175" s="92"/>
      <c r="U175" s="83"/>
      <c r="V175" s="129"/>
      <c r="W175" s="130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</row>
    <row r="176" spans="1:38" ht="11.25" customHeight="1" x14ac:dyDescent="0.2">
      <c r="A176" s="145"/>
      <c r="B176" s="115"/>
      <c r="C176" s="117"/>
      <c r="D176" s="115"/>
      <c r="E176" s="115"/>
      <c r="F176" s="115"/>
      <c r="G176" s="92"/>
      <c r="H176" s="92"/>
      <c r="I176" s="92"/>
      <c r="J176" s="83"/>
      <c r="K176" s="129"/>
      <c r="L176" s="130"/>
      <c r="M176" s="115"/>
      <c r="N176" s="117"/>
      <c r="O176" s="115"/>
      <c r="P176" s="115"/>
      <c r="Q176" s="115"/>
      <c r="R176" s="92"/>
      <c r="S176" s="92"/>
      <c r="T176" s="92"/>
      <c r="U176" s="83"/>
      <c r="V176" s="129"/>
      <c r="W176" s="130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</row>
    <row r="177" spans="1:38" ht="11.25" customHeight="1" x14ac:dyDescent="0.2">
      <c r="A177" s="145"/>
      <c r="B177" s="115"/>
      <c r="C177" s="117"/>
      <c r="D177" s="115"/>
      <c r="E177" s="115"/>
      <c r="F177" s="115"/>
      <c r="G177" s="92"/>
      <c r="H177" s="92"/>
      <c r="I177" s="92"/>
      <c r="J177" s="83"/>
      <c r="K177" s="129"/>
      <c r="L177" s="130"/>
      <c r="M177" s="115"/>
      <c r="N177" s="117"/>
      <c r="O177" s="115"/>
      <c r="P177" s="115"/>
      <c r="Q177" s="115"/>
      <c r="R177" s="92"/>
      <c r="S177" s="92"/>
      <c r="T177" s="92"/>
      <c r="U177" s="83"/>
      <c r="V177" s="129"/>
      <c r="W177" s="130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</row>
    <row r="178" spans="1:38" ht="11.25" customHeight="1" x14ac:dyDescent="0.2">
      <c r="A178" s="145"/>
      <c r="B178" s="115"/>
      <c r="C178" s="117"/>
      <c r="D178" s="115"/>
      <c r="E178" s="115"/>
      <c r="F178" s="115"/>
      <c r="G178" s="92"/>
      <c r="H178" s="92"/>
      <c r="I178" s="92"/>
      <c r="J178" s="83"/>
      <c r="K178" s="129"/>
      <c r="L178" s="130"/>
      <c r="M178" s="115"/>
      <c r="N178" s="117"/>
      <c r="O178" s="115"/>
      <c r="P178" s="115"/>
      <c r="Q178" s="115"/>
      <c r="R178" s="92"/>
      <c r="S178" s="92"/>
      <c r="T178" s="92"/>
      <c r="U178" s="83"/>
      <c r="V178" s="129"/>
      <c r="W178" s="130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</row>
    <row r="179" spans="1:38" ht="11.25" customHeight="1" x14ac:dyDescent="0.2">
      <c r="A179" s="145"/>
      <c r="B179" s="115"/>
      <c r="C179" s="117"/>
      <c r="D179" s="115"/>
      <c r="E179" s="115"/>
      <c r="F179" s="115"/>
      <c r="G179" s="92"/>
      <c r="H179" s="92"/>
      <c r="I179" s="92"/>
      <c r="J179" s="83"/>
      <c r="K179" s="129"/>
      <c r="L179" s="130"/>
      <c r="M179" s="115"/>
      <c r="N179" s="117"/>
      <c r="O179" s="115"/>
      <c r="P179" s="115"/>
      <c r="Q179" s="115"/>
      <c r="R179" s="92"/>
      <c r="S179" s="92"/>
      <c r="T179" s="92"/>
      <c r="U179" s="83"/>
      <c r="V179" s="129"/>
      <c r="W179" s="130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</row>
    <row r="180" spans="1:38" ht="11.25" customHeight="1" x14ac:dyDescent="0.2">
      <c r="A180" s="145"/>
      <c r="B180" s="115"/>
      <c r="C180" s="117"/>
      <c r="D180" s="115"/>
      <c r="E180" s="115"/>
      <c r="F180" s="115"/>
      <c r="G180" s="92"/>
      <c r="H180" s="92"/>
      <c r="I180" s="92"/>
      <c r="J180" s="83"/>
      <c r="K180" s="129"/>
      <c r="L180" s="130"/>
      <c r="M180" s="115"/>
      <c r="N180" s="117"/>
      <c r="O180" s="115"/>
      <c r="P180" s="115"/>
      <c r="Q180" s="115"/>
      <c r="R180" s="92"/>
      <c r="S180" s="92"/>
      <c r="T180" s="92"/>
      <c r="U180" s="83"/>
      <c r="V180" s="129"/>
      <c r="W180" s="130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</row>
    <row r="181" spans="1:38" ht="11.25" customHeight="1" x14ac:dyDescent="0.2">
      <c r="A181" s="145"/>
      <c r="B181" s="115"/>
      <c r="C181" s="117"/>
      <c r="D181" s="115"/>
      <c r="E181" s="115"/>
      <c r="F181" s="115"/>
      <c r="G181" s="92"/>
      <c r="H181" s="92"/>
      <c r="I181" s="92"/>
      <c r="J181" s="83"/>
      <c r="K181" s="129"/>
      <c r="L181" s="130"/>
      <c r="M181" s="115"/>
      <c r="N181" s="117"/>
      <c r="O181" s="115"/>
      <c r="P181" s="115"/>
      <c r="Q181" s="115"/>
      <c r="R181" s="92"/>
      <c r="S181" s="92"/>
      <c r="T181" s="92"/>
      <c r="U181" s="83"/>
      <c r="V181" s="129"/>
      <c r="W181" s="130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</row>
    <row r="182" spans="1:38" ht="11.25" customHeight="1" x14ac:dyDescent="0.2">
      <c r="A182" s="145"/>
      <c r="B182" s="115"/>
      <c r="C182" s="117"/>
      <c r="D182" s="115"/>
      <c r="E182" s="115"/>
      <c r="F182" s="115"/>
      <c r="G182" s="92"/>
      <c r="H182" s="92"/>
      <c r="I182" s="92"/>
      <c r="J182" s="83"/>
      <c r="K182" s="129"/>
      <c r="L182" s="130"/>
      <c r="M182" s="115"/>
      <c r="N182" s="117"/>
      <c r="O182" s="115"/>
      <c r="P182" s="115"/>
      <c r="Q182" s="115"/>
      <c r="R182" s="92"/>
      <c r="S182" s="92"/>
      <c r="T182" s="92"/>
      <c r="U182" s="83"/>
      <c r="V182" s="129"/>
      <c r="W182" s="130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</row>
    <row r="183" spans="1:38" ht="11.25" customHeight="1" x14ac:dyDescent="0.2">
      <c r="A183" s="145"/>
      <c r="B183" s="115"/>
      <c r="C183" s="117"/>
      <c r="D183" s="115"/>
      <c r="E183" s="115"/>
      <c r="F183" s="115"/>
      <c r="G183" s="92"/>
      <c r="H183" s="92"/>
      <c r="I183" s="92"/>
      <c r="J183" s="83"/>
      <c r="K183" s="129"/>
      <c r="L183" s="130"/>
      <c r="M183" s="115"/>
      <c r="N183" s="117"/>
      <c r="O183" s="115"/>
      <c r="P183" s="115"/>
      <c r="Q183" s="115"/>
      <c r="R183" s="92"/>
      <c r="S183" s="92"/>
      <c r="T183" s="92"/>
      <c r="U183" s="83"/>
      <c r="V183" s="129"/>
      <c r="W183" s="130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</row>
    <row r="184" spans="1:38" ht="11.25" customHeight="1" x14ac:dyDescent="0.2">
      <c r="A184" s="145"/>
      <c r="B184" s="115"/>
      <c r="C184" s="117"/>
      <c r="D184" s="115"/>
      <c r="E184" s="115"/>
      <c r="F184" s="115"/>
      <c r="G184" s="92"/>
      <c r="H184" s="92"/>
      <c r="I184" s="92"/>
      <c r="J184" s="83"/>
      <c r="K184" s="129"/>
      <c r="L184" s="130"/>
      <c r="M184" s="115"/>
      <c r="N184" s="117"/>
      <c r="O184" s="115"/>
      <c r="P184" s="115"/>
      <c r="Q184" s="115"/>
      <c r="R184" s="92"/>
      <c r="S184" s="92"/>
      <c r="T184" s="92"/>
      <c r="U184" s="83"/>
      <c r="V184" s="129"/>
      <c r="W184" s="130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</row>
    <row r="185" spans="1:38" ht="11.25" customHeight="1" x14ac:dyDescent="0.2">
      <c r="A185" s="145"/>
      <c r="B185" s="115"/>
      <c r="C185" s="117"/>
      <c r="D185" s="115"/>
      <c r="E185" s="115"/>
      <c r="F185" s="115"/>
      <c r="G185" s="92"/>
      <c r="H185" s="92"/>
      <c r="I185" s="92"/>
      <c r="J185" s="83"/>
      <c r="K185" s="129"/>
      <c r="L185" s="130"/>
      <c r="M185" s="115"/>
      <c r="N185" s="117"/>
      <c r="O185" s="115"/>
      <c r="P185" s="115"/>
      <c r="Q185" s="115"/>
      <c r="R185" s="92"/>
      <c r="S185" s="92"/>
      <c r="T185" s="92"/>
      <c r="U185" s="83"/>
      <c r="V185" s="129"/>
      <c r="W185" s="130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</row>
    <row r="186" spans="1:38" ht="11.25" customHeight="1" x14ac:dyDescent="0.2">
      <c r="A186" s="145"/>
      <c r="B186" s="115"/>
      <c r="C186" s="117"/>
      <c r="D186" s="115"/>
      <c r="E186" s="115"/>
      <c r="F186" s="115"/>
      <c r="G186" s="92"/>
      <c r="H186" s="92"/>
      <c r="I186" s="92"/>
      <c r="J186" s="83"/>
      <c r="K186" s="129"/>
      <c r="L186" s="130"/>
      <c r="M186" s="115"/>
      <c r="N186" s="117"/>
      <c r="O186" s="115"/>
      <c r="P186" s="115"/>
      <c r="Q186" s="115"/>
      <c r="R186" s="92"/>
      <c r="S186" s="92"/>
      <c r="T186" s="92"/>
      <c r="U186" s="83"/>
      <c r="V186" s="129"/>
      <c r="W186" s="130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</row>
    <row r="187" spans="1:38" ht="11.25" customHeight="1" x14ac:dyDescent="0.2">
      <c r="A187" s="145"/>
      <c r="B187" s="115"/>
      <c r="C187" s="117"/>
      <c r="D187" s="115"/>
      <c r="E187" s="115"/>
      <c r="F187" s="115"/>
      <c r="G187" s="92"/>
      <c r="H187" s="92"/>
      <c r="I187" s="92"/>
      <c r="J187" s="83"/>
      <c r="K187" s="129"/>
      <c r="L187" s="130"/>
      <c r="M187" s="115"/>
      <c r="N187" s="117"/>
      <c r="O187" s="115"/>
      <c r="P187" s="115"/>
      <c r="Q187" s="115"/>
      <c r="R187" s="92"/>
      <c r="S187" s="92"/>
      <c r="T187" s="92"/>
      <c r="U187" s="83"/>
      <c r="V187" s="129"/>
      <c r="W187" s="130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</row>
    <row r="188" spans="1:38" ht="11.25" customHeight="1" x14ac:dyDescent="0.2">
      <c r="A188" s="145"/>
      <c r="B188" s="115"/>
      <c r="C188" s="117"/>
      <c r="D188" s="115"/>
      <c r="E188" s="115"/>
      <c r="F188" s="115"/>
      <c r="G188" s="92"/>
      <c r="H188" s="92"/>
      <c r="I188" s="92"/>
      <c r="J188" s="83"/>
      <c r="K188" s="129"/>
      <c r="L188" s="130"/>
      <c r="M188" s="115"/>
      <c r="N188" s="117"/>
      <c r="O188" s="115"/>
      <c r="P188" s="115"/>
      <c r="Q188" s="115"/>
      <c r="R188" s="92"/>
      <c r="S188" s="92"/>
      <c r="T188" s="92"/>
      <c r="U188" s="83"/>
      <c r="V188" s="129"/>
      <c r="W188" s="130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</row>
    <row r="189" spans="1:38" ht="11.25" customHeight="1" x14ac:dyDescent="0.2">
      <c r="A189" s="145"/>
      <c r="B189" s="115"/>
      <c r="C189" s="117"/>
      <c r="D189" s="115"/>
      <c r="E189" s="115"/>
      <c r="F189" s="115"/>
      <c r="G189" s="92"/>
      <c r="H189" s="92"/>
      <c r="I189" s="92"/>
      <c r="J189" s="83"/>
      <c r="K189" s="129"/>
      <c r="L189" s="130"/>
      <c r="M189" s="115"/>
      <c r="N189" s="117"/>
      <c r="O189" s="115"/>
      <c r="P189" s="115"/>
      <c r="Q189" s="115"/>
      <c r="R189" s="92"/>
      <c r="S189" s="92"/>
      <c r="T189" s="92"/>
      <c r="U189" s="83"/>
      <c r="V189" s="129"/>
      <c r="W189" s="130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</row>
    <row r="190" spans="1:38" ht="11.25" customHeight="1" x14ac:dyDescent="0.2">
      <c r="A190" s="145"/>
      <c r="B190" s="115"/>
      <c r="C190" s="117"/>
      <c r="D190" s="115"/>
      <c r="E190" s="115"/>
      <c r="F190" s="115"/>
      <c r="G190" s="92"/>
      <c r="H190" s="92"/>
      <c r="I190" s="92"/>
      <c r="J190" s="83"/>
      <c r="K190" s="129"/>
      <c r="L190" s="130"/>
      <c r="M190" s="115"/>
      <c r="N190" s="117"/>
      <c r="O190" s="115"/>
      <c r="P190" s="115"/>
      <c r="Q190" s="115"/>
      <c r="R190" s="92"/>
      <c r="S190" s="92"/>
      <c r="T190" s="92"/>
      <c r="U190" s="83"/>
      <c r="V190" s="129"/>
      <c r="W190" s="130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</row>
    <row r="191" spans="1:38" ht="11.25" customHeight="1" x14ac:dyDescent="0.2">
      <c r="A191" s="145"/>
      <c r="B191" s="115"/>
      <c r="C191" s="117"/>
      <c r="D191" s="115"/>
      <c r="E191" s="115"/>
      <c r="F191" s="115"/>
      <c r="G191" s="92"/>
      <c r="H191" s="92"/>
      <c r="I191" s="92"/>
      <c r="J191" s="83"/>
      <c r="K191" s="129"/>
      <c r="L191" s="130"/>
      <c r="M191" s="115"/>
      <c r="N191" s="117"/>
      <c r="O191" s="115"/>
      <c r="P191" s="115"/>
      <c r="Q191" s="115"/>
      <c r="R191" s="92"/>
      <c r="S191" s="92"/>
      <c r="T191" s="92"/>
      <c r="U191" s="83"/>
      <c r="V191" s="129"/>
      <c r="W191" s="130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</row>
    <row r="192" spans="1:38" ht="11.25" customHeight="1" x14ac:dyDescent="0.2">
      <c r="A192" s="145"/>
      <c r="B192" s="115"/>
      <c r="C192" s="117"/>
      <c r="D192" s="115"/>
      <c r="E192" s="115"/>
      <c r="F192" s="115"/>
      <c r="G192" s="92"/>
      <c r="H192" s="92"/>
      <c r="I192" s="92"/>
      <c r="J192" s="83"/>
      <c r="K192" s="129"/>
      <c r="L192" s="130"/>
      <c r="M192" s="115"/>
      <c r="N192" s="117"/>
      <c r="O192" s="115"/>
      <c r="P192" s="115"/>
      <c r="Q192" s="115"/>
      <c r="R192" s="92"/>
      <c r="S192" s="92"/>
      <c r="T192" s="92"/>
      <c r="U192" s="83"/>
      <c r="V192" s="129"/>
      <c r="W192" s="130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</row>
    <row r="193" spans="1:38" ht="11.25" customHeight="1" x14ac:dyDescent="0.2">
      <c r="A193" s="145"/>
      <c r="B193" s="115"/>
      <c r="C193" s="117"/>
      <c r="D193" s="115"/>
      <c r="E193" s="115"/>
      <c r="F193" s="115"/>
      <c r="G193" s="92"/>
      <c r="H193" s="92"/>
      <c r="I193" s="92"/>
      <c r="J193" s="83"/>
      <c r="K193" s="129"/>
      <c r="L193" s="130"/>
      <c r="M193" s="115"/>
      <c r="N193" s="117"/>
      <c r="O193" s="115"/>
      <c r="P193" s="115"/>
      <c r="Q193" s="115"/>
      <c r="R193" s="92"/>
      <c r="S193" s="92"/>
      <c r="T193" s="92"/>
      <c r="U193" s="83"/>
      <c r="V193" s="129"/>
      <c r="W193" s="130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</row>
    <row r="194" spans="1:38" ht="11.25" customHeight="1" x14ac:dyDescent="0.2">
      <c r="A194" s="145"/>
      <c r="B194" s="115"/>
      <c r="C194" s="117"/>
      <c r="D194" s="115"/>
      <c r="E194" s="115"/>
      <c r="F194" s="115"/>
      <c r="G194" s="92"/>
      <c r="H194" s="92"/>
      <c r="I194" s="92"/>
      <c r="J194" s="83"/>
      <c r="K194" s="129"/>
      <c r="L194" s="130"/>
      <c r="M194" s="115"/>
      <c r="N194" s="117"/>
      <c r="O194" s="115"/>
      <c r="P194" s="115"/>
      <c r="Q194" s="115"/>
      <c r="R194" s="92"/>
      <c r="S194" s="92"/>
      <c r="T194" s="92"/>
      <c r="U194" s="83"/>
      <c r="V194" s="129"/>
      <c r="W194" s="130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</row>
    <row r="195" spans="1:38" ht="11.25" customHeight="1" x14ac:dyDescent="0.2">
      <c r="A195" s="145"/>
      <c r="B195" s="115"/>
      <c r="C195" s="117"/>
      <c r="D195" s="115"/>
      <c r="E195" s="115"/>
      <c r="F195" s="115"/>
      <c r="G195" s="92"/>
      <c r="H195" s="92"/>
      <c r="I195" s="92"/>
      <c r="J195" s="83"/>
      <c r="K195" s="129"/>
      <c r="L195" s="130"/>
      <c r="M195" s="115"/>
      <c r="N195" s="117"/>
      <c r="O195" s="115"/>
      <c r="P195" s="115"/>
      <c r="Q195" s="115"/>
      <c r="R195" s="92"/>
      <c r="S195" s="92"/>
      <c r="T195" s="92"/>
      <c r="U195" s="83"/>
      <c r="V195" s="129"/>
      <c r="W195" s="130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</row>
    <row r="196" spans="1:38" ht="11.25" customHeight="1" x14ac:dyDescent="0.2">
      <c r="A196" s="145"/>
      <c r="B196" s="115"/>
      <c r="C196" s="117"/>
      <c r="D196" s="115"/>
      <c r="E196" s="115"/>
      <c r="F196" s="115"/>
      <c r="G196" s="92"/>
      <c r="H196" s="92"/>
      <c r="I196" s="92"/>
      <c r="J196" s="83"/>
      <c r="K196" s="129"/>
      <c r="L196" s="130"/>
      <c r="M196" s="115"/>
      <c r="N196" s="117"/>
      <c r="O196" s="115"/>
      <c r="P196" s="115"/>
      <c r="Q196" s="115"/>
      <c r="R196" s="92"/>
      <c r="S196" s="92"/>
      <c r="T196" s="92"/>
      <c r="U196" s="83"/>
      <c r="V196" s="129"/>
      <c r="W196" s="130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</row>
    <row r="197" spans="1:38" ht="11.25" customHeight="1" x14ac:dyDescent="0.2">
      <c r="A197" s="145"/>
      <c r="B197" s="115"/>
      <c r="C197" s="117"/>
      <c r="D197" s="115"/>
      <c r="E197" s="115"/>
      <c r="F197" s="115"/>
      <c r="G197" s="92"/>
      <c r="H197" s="92"/>
      <c r="I197" s="92"/>
      <c r="J197" s="83"/>
      <c r="K197" s="129"/>
      <c r="L197" s="130"/>
      <c r="M197" s="115"/>
      <c r="N197" s="117"/>
      <c r="O197" s="115"/>
      <c r="P197" s="115"/>
      <c r="Q197" s="115"/>
      <c r="R197" s="92"/>
      <c r="S197" s="92"/>
      <c r="T197" s="92"/>
      <c r="U197" s="83"/>
      <c r="V197" s="129"/>
      <c r="W197" s="130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</row>
    <row r="198" spans="1:38" ht="11.25" customHeight="1" x14ac:dyDescent="0.2">
      <c r="A198" s="145"/>
      <c r="B198" s="115"/>
      <c r="C198" s="117"/>
      <c r="D198" s="115"/>
      <c r="E198" s="115"/>
      <c r="F198" s="115"/>
      <c r="G198" s="92"/>
      <c r="H198" s="92"/>
      <c r="I198" s="92"/>
      <c r="J198" s="83"/>
      <c r="K198" s="129"/>
      <c r="L198" s="130"/>
      <c r="M198" s="115"/>
      <c r="N198" s="117"/>
      <c r="O198" s="115"/>
      <c r="P198" s="115"/>
      <c r="Q198" s="115"/>
      <c r="R198" s="92"/>
      <c r="S198" s="92"/>
      <c r="T198" s="92"/>
      <c r="U198" s="83"/>
      <c r="V198" s="129"/>
      <c r="W198" s="130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</row>
    <row r="199" spans="1:38" ht="11.25" customHeight="1" x14ac:dyDescent="0.2">
      <c r="A199" s="145"/>
      <c r="B199" s="115"/>
      <c r="C199" s="117"/>
      <c r="D199" s="115"/>
      <c r="E199" s="115"/>
      <c r="F199" s="115"/>
      <c r="G199" s="92"/>
      <c r="H199" s="92"/>
      <c r="I199" s="92"/>
      <c r="J199" s="83"/>
      <c r="K199" s="129"/>
      <c r="L199" s="130"/>
      <c r="M199" s="115"/>
      <c r="N199" s="117"/>
      <c r="O199" s="115"/>
      <c r="P199" s="115"/>
      <c r="Q199" s="115"/>
      <c r="R199" s="92"/>
      <c r="S199" s="92"/>
      <c r="T199" s="92"/>
      <c r="U199" s="83"/>
      <c r="V199" s="129"/>
      <c r="W199" s="130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</row>
    <row r="200" spans="1:38" ht="11.25" customHeight="1" x14ac:dyDescent="0.2">
      <c r="A200" s="145"/>
      <c r="B200" s="115"/>
      <c r="C200" s="117"/>
      <c r="D200" s="115"/>
      <c r="E200" s="115"/>
      <c r="F200" s="115"/>
      <c r="G200" s="92"/>
      <c r="H200" s="92"/>
      <c r="I200" s="92"/>
      <c r="J200" s="83"/>
      <c r="K200" s="129"/>
      <c r="L200" s="130"/>
      <c r="M200" s="115"/>
      <c r="N200" s="117"/>
      <c r="O200" s="115"/>
      <c r="P200" s="115"/>
      <c r="Q200" s="115"/>
      <c r="R200" s="92"/>
      <c r="S200" s="92"/>
      <c r="T200" s="92"/>
      <c r="U200" s="83"/>
      <c r="V200" s="129"/>
      <c r="W200" s="130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</row>
    <row r="201" spans="1:38" ht="11.25" customHeight="1" x14ac:dyDescent="0.2">
      <c r="A201" s="145"/>
      <c r="B201" s="115"/>
      <c r="C201" s="117"/>
      <c r="D201" s="115"/>
      <c r="E201" s="115"/>
      <c r="F201" s="115"/>
      <c r="G201" s="92"/>
      <c r="H201" s="92"/>
      <c r="I201" s="92"/>
      <c r="J201" s="83"/>
      <c r="K201" s="129"/>
      <c r="L201" s="130"/>
      <c r="M201" s="115"/>
      <c r="N201" s="117"/>
      <c r="O201" s="115"/>
      <c r="P201" s="115"/>
      <c r="Q201" s="115"/>
      <c r="R201" s="92"/>
      <c r="S201" s="92"/>
      <c r="T201" s="92"/>
      <c r="U201" s="83"/>
      <c r="V201" s="129"/>
      <c r="W201" s="130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</row>
    <row r="202" spans="1:38" ht="11.25" customHeight="1" x14ac:dyDescent="0.2">
      <c r="A202" s="145"/>
      <c r="B202" s="115"/>
      <c r="C202" s="117"/>
      <c r="D202" s="115"/>
      <c r="E202" s="115"/>
      <c r="F202" s="115"/>
      <c r="G202" s="92"/>
      <c r="H202" s="92"/>
      <c r="I202" s="92"/>
      <c r="J202" s="83"/>
      <c r="K202" s="129"/>
      <c r="L202" s="130"/>
      <c r="M202" s="115"/>
      <c r="N202" s="117"/>
      <c r="O202" s="115"/>
      <c r="P202" s="115"/>
      <c r="Q202" s="115"/>
      <c r="R202" s="92"/>
      <c r="S202" s="92"/>
      <c r="T202" s="92"/>
      <c r="U202" s="83"/>
      <c r="V202" s="129"/>
      <c r="W202" s="130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</row>
    <row r="203" spans="1:38" ht="11.25" customHeight="1" x14ac:dyDescent="0.2">
      <c r="A203" s="145"/>
      <c r="B203" s="115"/>
      <c r="C203" s="117"/>
      <c r="D203" s="115"/>
      <c r="E203" s="115"/>
      <c r="F203" s="115"/>
      <c r="G203" s="92"/>
      <c r="H203" s="92"/>
      <c r="I203" s="92"/>
      <c r="J203" s="83"/>
      <c r="K203" s="129"/>
      <c r="L203" s="130"/>
      <c r="M203" s="115"/>
      <c r="N203" s="117"/>
      <c r="O203" s="115"/>
      <c r="P203" s="115"/>
      <c r="Q203" s="115"/>
      <c r="R203" s="92"/>
      <c r="S203" s="92"/>
      <c r="T203" s="92"/>
      <c r="U203" s="83"/>
      <c r="V203" s="129"/>
      <c r="W203" s="130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</row>
    <row r="204" spans="1:38" ht="11.25" customHeight="1" x14ac:dyDescent="0.2">
      <c r="A204" s="145"/>
      <c r="B204" s="115"/>
      <c r="C204" s="117"/>
      <c r="D204" s="115"/>
      <c r="E204" s="115"/>
      <c r="F204" s="115"/>
      <c r="G204" s="92"/>
      <c r="H204" s="92"/>
      <c r="I204" s="92"/>
      <c r="J204" s="83"/>
      <c r="K204" s="129"/>
      <c r="L204" s="130"/>
      <c r="M204" s="115"/>
      <c r="N204" s="117"/>
      <c r="O204" s="115"/>
      <c r="P204" s="115"/>
      <c r="Q204" s="115"/>
      <c r="R204" s="92"/>
      <c r="S204" s="92"/>
      <c r="T204" s="92"/>
      <c r="U204" s="83"/>
      <c r="V204" s="129"/>
      <c r="W204" s="130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</row>
    <row r="205" spans="1:38" ht="11.25" customHeight="1" x14ac:dyDescent="0.2">
      <c r="A205" s="145"/>
      <c r="B205" s="115"/>
      <c r="C205" s="117"/>
      <c r="D205" s="115"/>
      <c r="E205" s="115"/>
      <c r="F205" s="115"/>
      <c r="G205" s="92"/>
      <c r="H205" s="92"/>
      <c r="I205" s="92"/>
      <c r="J205" s="83"/>
      <c r="K205" s="129"/>
      <c r="L205" s="130"/>
      <c r="M205" s="115"/>
      <c r="N205" s="117"/>
      <c r="O205" s="115"/>
      <c r="P205" s="115"/>
      <c r="Q205" s="115"/>
      <c r="R205" s="92"/>
      <c r="S205" s="92"/>
      <c r="T205" s="92"/>
      <c r="U205" s="83"/>
      <c r="V205" s="129"/>
      <c r="W205" s="130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</row>
    <row r="206" spans="1:38" ht="11.25" customHeight="1" x14ac:dyDescent="0.2">
      <c r="A206" s="145"/>
      <c r="B206" s="115"/>
      <c r="C206" s="117"/>
      <c r="D206" s="115"/>
      <c r="E206" s="115"/>
      <c r="F206" s="115"/>
      <c r="G206" s="92"/>
      <c r="H206" s="92"/>
      <c r="I206" s="92"/>
      <c r="J206" s="83"/>
      <c r="K206" s="129"/>
      <c r="L206" s="130"/>
      <c r="M206" s="115"/>
      <c r="N206" s="117"/>
      <c r="O206" s="115"/>
      <c r="P206" s="115"/>
      <c r="Q206" s="115"/>
      <c r="R206" s="92"/>
      <c r="S206" s="92"/>
      <c r="T206" s="92"/>
      <c r="U206" s="83"/>
      <c r="V206" s="129"/>
      <c r="W206" s="130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</row>
    <row r="207" spans="1:38" ht="11.25" customHeight="1" x14ac:dyDescent="0.2">
      <c r="A207" s="145"/>
      <c r="B207" s="115"/>
      <c r="C207" s="117"/>
      <c r="D207" s="115"/>
      <c r="E207" s="115"/>
      <c r="F207" s="115"/>
      <c r="G207" s="92"/>
      <c r="H207" s="92"/>
      <c r="I207" s="92"/>
      <c r="J207" s="83"/>
      <c r="K207" s="129"/>
      <c r="L207" s="130"/>
      <c r="M207" s="115"/>
      <c r="N207" s="117"/>
      <c r="O207" s="115"/>
      <c r="P207" s="115"/>
      <c r="Q207" s="115"/>
      <c r="R207" s="92"/>
      <c r="S207" s="92"/>
      <c r="T207" s="92"/>
      <c r="U207" s="83"/>
      <c r="V207" s="129"/>
      <c r="W207" s="130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</row>
    <row r="208" spans="1:38" ht="11.25" customHeight="1" x14ac:dyDescent="0.2">
      <c r="A208" s="145"/>
      <c r="B208" s="115"/>
      <c r="C208" s="117"/>
      <c r="D208" s="115"/>
      <c r="E208" s="115"/>
      <c r="F208" s="115"/>
      <c r="G208" s="92"/>
      <c r="H208" s="92"/>
      <c r="I208" s="92"/>
      <c r="J208" s="83"/>
      <c r="K208" s="129"/>
      <c r="L208" s="130"/>
      <c r="M208" s="115"/>
      <c r="N208" s="117"/>
      <c r="O208" s="115"/>
      <c r="P208" s="115"/>
      <c r="Q208" s="115"/>
      <c r="R208" s="92"/>
      <c r="S208" s="92"/>
      <c r="T208" s="92"/>
      <c r="U208" s="83"/>
      <c r="V208" s="129"/>
      <c r="W208" s="130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</row>
    <row r="209" spans="1:38" ht="11.25" customHeight="1" x14ac:dyDescent="0.2">
      <c r="A209" s="145"/>
      <c r="B209" s="115"/>
      <c r="C209" s="117"/>
      <c r="D209" s="115"/>
      <c r="E209" s="115"/>
      <c r="F209" s="115"/>
      <c r="G209" s="92"/>
      <c r="H209" s="92"/>
      <c r="I209" s="92"/>
      <c r="J209" s="83"/>
      <c r="K209" s="129"/>
      <c r="L209" s="130"/>
      <c r="M209" s="115"/>
      <c r="N209" s="117"/>
      <c r="O209" s="115"/>
      <c r="P209" s="115"/>
      <c r="Q209" s="115"/>
      <c r="R209" s="92"/>
      <c r="S209" s="92"/>
      <c r="T209" s="92"/>
      <c r="U209" s="83"/>
      <c r="V209" s="129"/>
      <c r="W209" s="130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</row>
    <row r="210" spans="1:38" ht="11.25" customHeight="1" x14ac:dyDescent="0.2">
      <c r="A210" s="145"/>
      <c r="B210" s="115"/>
      <c r="C210" s="117"/>
      <c r="D210" s="115"/>
      <c r="E210" s="115"/>
      <c r="F210" s="115"/>
      <c r="G210" s="92"/>
      <c r="H210" s="92"/>
      <c r="I210" s="92"/>
      <c r="J210" s="83"/>
      <c r="K210" s="129"/>
      <c r="L210" s="130"/>
      <c r="M210" s="115"/>
      <c r="N210" s="117"/>
      <c r="O210" s="115"/>
      <c r="P210" s="115"/>
      <c r="Q210" s="115"/>
      <c r="R210" s="92"/>
      <c r="S210" s="92"/>
      <c r="T210" s="92"/>
      <c r="U210" s="83"/>
      <c r="V210" s="129"/>
      <c r="W210" s="130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</row>
    <row r="211" spans="1:38" ht="11.25" customHeight="1" x14ac:dyDescent="0.2">
      <c r="A211" s="145"/>
      <c r="B211" s="115"/>
      <c r="C211" s="117"/>
      <c r="D211" s="115"/>
      <c r="E211" s="115"/>
      <c r="F211" s="115"/>
      <c r="G211" s="92"/>
      <c r="H211" s="92"/>
      <c r="I211" s="92"/>
      <c r="J211" s="83"/>
      <c r="K211" s="129"/>
      <c r="L211" s="130"/>
      <c r="M211" s="115"/>
      <c r="N211" s="117"/>
      <c r="O211" s="115"/>
      <c r="P211" s="115"/>
      <c r="Q211" s="115"/>
      <c r="R211" s="92"/>
      <c r="S211" s="92"/>
      <c r="T211" s="92"/>
      <c r="U211" s="83"/>
      <c r="V211" s="129"/>
      <c r="W211" s="130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</row>
    <row r="212" spans="1:38" ht="11.25" customHeight="1" x14ac:dyDescent="0.2">
      <c r="A212" s="145"/>
      <c r="B212" s="115"/>
      <c r="C212" s="117"/>
      <c r="D212" s="115"/>
      <c r="E212" s="115"/>
      <c r="F212" s="115"/>
      <c r="G212" s="92"/>
      <c r="H212" s="92"/>
      <c r="I212" s="92"/>
      <c r="J212" s="83"/>
      <c r="K212" s="129"/>
      <c r="L212" s="130"/>
      <c r="M212" s="115"/>
      <c r="N212" s="117"/>
      <c r="O212" s="115"/>
      <c r="P212" s="115"/>
      <c r="Q212" s="115"/>
      <c r="R212" s="92"/>
      <c r="S212" s="92"/>
      <c r="T212" s="92"/>
      <c r="U212" s="83"/>
      <c r="V212" s="129"/>
      <c r="W212" s="130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</row>
    <row r="213" spans="1:38" ht="11.25" customHeight="1" x14ac:dyDescent="0.2">
      <c r="A213" s="145"/>
      <c r="B213" s="115"/>
      <c r="C213" s="117"/>
      <c r="D213" s="115"/>
      <c r="E213" s="115"/>
      <c r="F213" s="115"/>
      <c r="G213" s="92"/>
      <c r="H213" s="92"/>
      <c r="I213" s="92"/>
      <c r="J213" s="83"/>
      <c r="K213" s="129"/>
      <c r="L213" s="130"/>
      <c r="M213" s="115"/>
      <c r="N213" s="117"/>
      <c r="O213" s="115"/>
      <c r="P213" s="115"/>
      <c r="Q213" s="115"/>
      <c r="R213" s="92"/>
      <c r="S213" s="92"/>
      <c r="T213" s="92"/>
      <c r="U213" s="83"/>
      <c r="V213" s="129"/>
      <c r="W213" s="130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</row>
    <row r="214" spans="1:38" ht="11.25" customHeight="1" x14ac:dyDescent="0.2">
      <c r="A214" s="145"/>
      <c r="B214" s="115"/>
      <c r="C214" s="117"/>
      <c r="D214" s="115"/>
      <c r="E214" s="115"/>
      <c r="F214" s="115"/>
      <c r="G214" s="92"/>
      <c r="H214" s="92"/>
      <c r="I214" s="92"/>
      <c r="J214" s="83"/>
      <c r="K214" s="129"/>
      <c r="L214" s="130"/>
      <c r="M214" s="115"/>
      <c r="N214" s="117"/>
      <c r="O214" s="115"/>
      <c r="P214" s="115"/>
      <c r="Q214" s="115"/>
      <c r="R214" s="92"/>
      <c r="S214" s="92"/>
      <c r="T214" s="92"/>
      <c r="U214" s="83"/>
      <c r="V214" s="129"/>
      <c r="W214" s="130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</row>
    <row r="215" spans="1:38" ht="11.25" customHeight="1" x14ac:dyDescent="0.2">
      <c r="A215" s="145"/>
      <c r="B215" s="115"/>
      <c r="C215" s="117"/>
      <c r="D215" s="115"/>
      <c r="E215" s="115"/>
      <c r="F215" s="115"/>
      <c r="G215" s="92"/>
      <c r="H215" s="92"/>
      <c r="I215" s="92"/>
      <c r="J215" s="83"/>
      <c r="K215" s="129"/>
      <c r="L215" s="130"/>
      <c r="M215" s="115"/>
      <c r="N215" s="117"/>
      <c r="O215" s="115"/>
      <c r="P215" s="115"/>
      <c r="Q215" s="115"/>
      <c r="R215" s="92"/>
      <c r="S215" s="92"/>
      <c r="T215" s="92"/>
      <c r="U215" s="83"/>
      <c r="V215" s="129"/>
      <c r="W215" s="130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</row>
    <row r="216" spans="1:38" ht="11.25" customHeight="1" x14ac:dyDescent="0.2">
      <c r="A216" s="145"/>
      <c r="B216" s="115"/>
      <c r="C216" s="117"/>
      <c r="D216" s="115"/>
      <c r="E216" s="115"/>
      <c r="F216" s="115"/>
      <c r="G216" s="92"/>
      <c r="H216" s="92"/>
      <c r="I216" s="92"/>
      <c r="J216" s="83"/>
      <c r="K216" s="129"/>
      <c r="L216" s="130"/>
      <c r="M216" s="115"/>
      <c r="N216" s="117"/>
      <c r="O216" s="115"/>
      <c r="P216" s="115"/>
      <c r="Q216" s="115"/>
      <c r="R216" s="92"/>
      <c r="S216" s="92"/>
      <c r="T216" s="92"/>
      <c r="U216" s="83"/>
      <c r="V216" s="129"/>
      <c r="W216" s="130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</row>
    <row r="217" spans="1:38" ht="11.25" customHeight="1" x14ac:dyDescent="0.2">
      <c r="A217" s="145"/>
      <c r="B217" s="115"/>
      <c r="C217" s="117"/>
      <c r="D217" s="115"/>
      <c r="E217" s="115"/>
      <c r="F217" s="115"/>
      <c r="G217" s="92"/>
      <c r="H217" s="92"/>
      <c r="I217" s="92"/>
      <c r="J217" s="83"/>
      <c r="K217" s="129"/>
      <c r="L217" s="130"/>
      <c r="M217" s="115"/>
      <c r="N217" s="117"/>
      <c r="O217" s="115"/>
      <c r="P217" s="115"/>
      <c r="Q217" s="115"/>
      <c r="R217" s="92"/>
      <c r="S217" s="92"/>
      <c r="T217" s="92"/>
      <c r="U217" s="83"/>
      <c r="V217" s="129"/>
      <c r="W217" s="130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</row>
    <row r="218" spans="1:38" ht="11.25" customHeight="1" x14ac:dyDescent="0.2">
      <c r="A218" s="145"/>
      <c r="B218" s="115"/>
      <c r="C218" s="117"/>
      <c r="D218" s="115"/>
      <c r="E218" s="115"/>
      <c r="F218" s="115"/>
      <c r="G218" s="92"/>
      <c r="H218" s="92"/>
      <c r="I218" s="92"/>
      <c r="J218" s="83"/>
      <c r="K218" s="129"/>
      <c r="L218" s="130"/>
      <c r="M218" s="115"/>
      <c r="N218" s="117"/>
      <c r="O218" s="115"/>
      <c r="P218" s="115"/>
      <c r="Q218" s="115"/>
      <c r="R218" s="92"/>
      <c r="S218" s="92"/>
      <c r="T218" s="92"/>
      <c r="U218" s="83"/>
      <c r="V218" s="129"/>
      <c r="W218" s="130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</row>
    <row r="219" spans="1:38" ht="11.25" customHeight="1" x14ac:dyDescent="0.2">
      <c r="A219" s="145"/>
      <c r="B219" s="115"/>
      <c r="C219" s="117"/>
      <c r="D219" s="115"/>
      <c r="E219" s="115"/>
      <c r="F219" s="115"/>
      <c r="G219" s="92"/>
      <c r="H219" s="92"/>
      <c r="I219" s="92"/>
      <c r="J219" s="83"/>
      <c r="K219" s="129"/>
      <c r="L219" s="130"/>
      <c r="M219" s="115"/>
      <c r="N219" s="117"/>
      <c r="O219" s="115"/>
      <c r="P219" s="115"/>
      <c r="Q219" s="115"/>
      <c r="R219" s="92"/>
      <c r="S219" s="92"/>
      <c r="T219" s="92"/>
      <c r="U219" s="83"/>
      <c r="V219" s="129"/>
      <c r="W219" s="130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</row>
    <row r="220" spans="1:38" ht="11.25" customHeight="1" x14ac:dyDescent="0.2">
      <c r="A220" s="145"/>
      <c r="B220" s="115"/>
      <c r="C220" s="117"/>
      <c r="D220" s="115"/>
      <c r="E220" s="115"/>
      <c r="F220" s="115"/>
      <c r="G220" s="92"/>
      <c r="H220" s="92"/>
      <c r="I220" s="92"/>
      <c r="J220" s="83"/>
      <c r="K220" s="129"/>
      <c r="L220" s="130"/>
      <c r="M220" s="115"/>
      <c r="N220" s="117"/>
      <c r="O220" s="115"/>
      <c r="P220" s="115"/>
      <c r="Q220" s="115"/>
      <c r="R220" s="92"/>
      <c r="S220" s="92"/>
      <c r="T220" s="92"/>
      <c r="U220" s="83"/>
      <c r="V220" s="129"/>
      <c r="W220" s="130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</row>
    <row r="221" spans="1:38" ht="11.25" customHeight="1" x14ac:dyDescent="0.2">
      <c r="A221" s="145"/>
      <c r="B221" s="115"/>
      <c r="C221" s="117"/>
      <c r="D221" s="115"/>
      <c r="E221" s="115"/>
      <c r="F221" s="115"/>
      <c r="G221" s="92"/>
      <c r="H221" s="92"/>
      <c r="I221" s="92"/>
      <c r="J221" s="83"/>
      <c r="K221" s="129"/>
      <c r="L221" s="130"/>
      <c r="M221" s="115"/>
      <c r="N221" s="117"/>
      <c r="O221" s="115"/>
      <c r="P221" s="115"/>
      <c r="Q221" s="115"/>
      <c r="R221" s="92"/>
      <c r="S221" s="92"/>
      <c r="T221" s="92"/>
      <c r="U221" s="83"/>
      <c r="V221" s="129"/>
      <c r="W221" s="130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</row>
    <row r="222" spans="1:38" ht="11.25" customHeight="1" x14ac:dyDescent="0.2">
      <c r="A222" s="145"/>
      <c r="B222" s="115"/>
      <c r="C222" s="117"/>
      <c r="D222" s="115"/>
      <c r="E222" s="115"/>
      <c r="F222" s="115"/>
      <c r="G222" s="92"/>
      <c r="H222" s="92"/>
      <c r="I222" s="92"/>
      <c r="J222" s="83"/>
      <c r="K222" s="129"/>
      <c r="L222" s="130"/>
      <c r="M222" s="115"/>
      <c r="N222" s="117"/>
      <c r="O222" s="115"/>
      <c r="P222" s="115"/>
      <c r="Q222" s="115"/>
      <c r="R222" s="92"/>
      <c r="S222" s="92"/>
      <c r="T222" s="92"/>
      <c r="U222" s="83"/>
      <c r="V222" s="129"/>
      <c r="W222" s="130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</row>
    <row r="223" spans="1:38" ht="11.25" customHeight="1" x14ac:dyDescent="0.2">
      <c r="A223" s="145"/>
      <c r="B223" s="115"/>
      <c r="C223" s="117"/>
      <c r="D223" s="115"/>
      <c r="E223" s="115"/>
      <c r="F223" s="115"/>
      <c r="G223" s="92"/>
      <c r="H223" s="92"/>
      <c r="I223" s="92"/>
      <c r="J223" s="83"/>
      <c r="K223" s="129"/>
      <c r="L223" s="130"/>
      <c r="M223" s="115"/>
      <c r="N223" s="117"/>
      <c r="O223" s="115"/>
      <c r="P223" s="115"/>
      <c r="Q223" s="115"/>
      <c r="R223" s="92"/>
      <c r="S223" s="92"/>
      <c r="T223" s="92"/>
      <c r="U223" s="83"/>
      <c r="V223" s="129"/>
      <c r="W223" s="130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</row>
    <row r="224" spans="1:38" ht="11.25" customHeight="1" x14ac:dyDescent="0.2">
      <c r="A224" s="145"/>
      <c r="B224" s="115"/>
      <c r="C224" s="117"/>
      <c r="D224" s="115"/>
      <c r="E224" s="115"/>
      <c r="F224" s="115"/>
      <c r="G224" s="92"/>
      <c r="H224" s="92"/>
      <c r="I224" s="92"/>
      <c r="J224" s="83"/>
      <c r="K224" s="129"/>
      <c r="L224" s="130"/>
      <c r="M224" s="115"/>
      <c r="N224" s="117"/>
      <c r="O224" s="115"/>
      <c r="P224" s="115"/>
      <c r="Q224" s="115"/>
      <c r="R224" s="92"/>
      <c r="S224" s="92"/>
      <c r="T224" s="92"/>
      <c r="U224" s="83"/>
      <c r="V224" s="129"/>
      <c r="W224" s="130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</row>
    <row r="225" spans="1:38" ht="11.25" customHeight="1" x14ac:dyDescent="0.2">
      <c r="A225" s="145"/>
      <c r="B225" s="115"/>
      <c r="C225" s="117"/>
      <c r="D225" s="115"/>
      <c r="E225" s="115"/>
      <c r="F225" s="115"/>
      <c r="G225" s="92"/>
      <c r="H225" s="92"/>
      <c r="I225" s="92"/>
      <c r="J225" s="83"/>
      <c r="K225" s="129"/>
      <c r="L225" s="130"/>
      <c r="M225" s="115"/>
      <c r="N225" s="117"/>
      <c r="O225" s="115"/>
      <c r="P225" s="115"/>
      <c r="Q225" s="115"/>
      <c r="R225" s="92"/>
      <c r="S225" s="92"/>
      <c r="T225" s="92"/>
      <c r="U225" s="83"/>
      <c r="V225" s="129"/>
      <c r="W225" s="130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</row>
    <row r="226" spans="1:38" ht="11.25" customHeight="1" x14ac:dyDescent="0.2">
      <c r="A226" s="145"/>
      <c r="B226" s="115"/>
      <c r="C226" s="117"/>
      <c r="D226" s="115"/>
      <c r="E226" s="115"/>
      <c r="F226" s="115"/>
      <c r="G226" s="92"/>
      <c r="H226" s="92"/>
      <c r="I226" s="92"/>
      <c r="J226" s="83"/>
      <c r="K226" s="129"/>
      <c r="L226" s="130"/>
      <c r="M226" s="115"/>
      <c r="N226" s="117"/>
      <c r="O226" s="115"/>
      <c r="P226" s="115"/>
      <c r="Q226" s="115"/>
      <c r="R226" s="92"/>
      <c r="S226" s="92"/>
      <c r="T226" s="92"/>
      <c r="U226" s="83"/>
      <c r="V226" s="129"/>
      <c r="W226" s="130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</row>
    <row r="227" spans="1:38" ht="11.25" customHeight="1" x14ac:dyDescent="0.2">
      <c r="A227" s="145"/>
      <c r="B227" s="115"/>
      <c r="C227" s="117"/>
      <c r="D227" s="115"/>
      <c r="E227" s="115"/>
      <c r="F227" s="115"/>
      <c r="G227" s="92"/>
      <c r="H227" s="92"/>
      <c r="I227" s="92"/>
      <c r="J227" s="83"/>
      <c r="K227" s="129"/>
      <c r="L227" s="130"/>
      <c r="M227" s="115"/>
      <c r="N227" s="117"/>
      <c r="O227" s="115"/>
      <c r="P227" s="115"/>
      <c r="Q227" s="115"/>
      <c r="R227" s="92"/>
      <c r="S227" s="92"/>
      <c r="T227" s="92"/>
      <c r="U227" s="83"/>
      <c r="V227" s="129"/>
      <c r="W227" s="130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</row>
    <row r="228" spans="1:38" ht="11.25" customHeight="1" x14ac:dyDescent="0.2">
      <c r="A228" s="145"/>
      <c r="B228" s="115"/>
      <c r="C228" s="117"/>
      <c r="D228" s="115"/>
      <c r="E228" s="115"/>
      <c r="F228" s="115"/>
      <c r="G228" s="92"/>
      <c r="H228" s="92"/>
      <c r="I228" s="92"/>
      <c r="J228" s="83"/>
      <c r="K228" s="129"/>
      <c r="L228" s="130"/>
      <c r="M228" s="115"/>
      <c r="N228" s="117"/>
      <c r="O228" s="115"/>
      <c r="P228" s="115"/>
      <c r="Q228" s="115"/>
      <c r="R228" s="92"/>
      <c r="S228" s="92"/>
      <c r="T228" s="92"/>
      <c r="U228" s="83"/>
      <c r="V228" s="129"/>
      <c r="W228" s="130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</row>
    <row r="229" spans="1:38" ht="11.25" customHeight="1" x14ac:dyDescent="0.2">
      <c r="A229" s="145"/>
      <c r="B229" s="115"/>
      <c r="C229" s="117"/>
      <c r="D229" s="115"/>
      <c r="E229" s="115"/>
      <c r="F229" s="115"/>
      <c r="G229" s="92"/>
      <c r="H229" s="92"/>
      <c r="I229" s="92"/>
      <c r="J229" s="83"/>
      <c r="K229" s="129"/>
      <c r="L229" s="130"/>
      <c r="M229" s="115"/>
      <c r="N229" s="117"/>
      <c r="O229" s="115"/>
      <c r="P229" s="115"/>
      <c r="Q229" s="115"/>
      <c r="R229" s="92"/>
      <c r="S229" s="92"/>
      <c r="T229" s="92"/>
      <c r="U229" s="83"/>
      <c r="V229" s="129"/>
      <c r="W229" s="130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</row>
    <row r="230" spans="1:38" ht="11.25" customHeight="1" x14ac:dyDescent="0.2">
      <c r="A230" s="145"/>
      <c r="B230" s="115"/>
      <c r="C230" s="117"/>
      <c r="D230" s="115"/>
      <c r="E230" s="115"/>
      <c r="F230" s="115"/>
      <c r="G230" s="92"/>
      <c r="H230" s="92"/>
      <c r="I230" s="92"/>
      <c r="J230" s="83"/>
      <c r="K230" s="129"/>
      <c r="L230" s="130"/>
      <c r="M230" s="115"/>
      <c r="N230" s="117"/>
      <c r="O230" s="115"/>
      <c r="P230" s="115"/>
      <c r="Q230" s="115"/>
      <c r="R230" s="92"/>
      <c r="S230" s="92"/>
      <c r="T230" s="92"/>
      <c r="U230" s="83"/>
      <c r="V230" s="129"/>
      <c r="W230" s="130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</row>
    <row r="231" spans="1:38" ht="11.25" customHeight="1" x14ac:dyDescent="0.2">
      <c r="A231" s="145"/>
      <c r="B231" s="115"/>
      <c r="C231" s="117"/>
      <c r="D231" s="115"/>
      <c r="E231" s="115"/>
      <c r="F231" s="115"/>
      <c r="G231" s="92"/>
      <c r="H231" s="92"/>
      <c r="I231" s="92"/>
      <c r="J231" s="83"/>
      <c r="K231" s="129"/>
      <c r="L231" s="130"/>
      <c r="M231" s="115"/>
      <c r="N231" s="117"/>
      <c r="O231" s="115"/>
      <c r="P231" s="115"/>
      <c r="Q231" s="115"/>
      <c r="R231" s="92"/>
      <c r="S231" s="92"/>
      <c r="T231" s="92"/>
      <c r="U231" s="83"/>
      <c r="V231" s="129"/>
      <c r="W231" s="130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</row>
    <row r="232" spans="1:38" ht="11.25" customHeight="1" x14ac:dyDescent="0.2">
      <c r="A232" s="145"/>
      <c r="B232" s="115"/>
      <c r="C232" s="117"/>
      <c r="D232" s="115"/>
      <c r="E232" s="115"/>
      <c r="F232" s="115"/>
      <c r="G232" s="92"/>
      <c r="H232" s="92"/>
      <c r="I232" s="92"/>
      <c r="J232" s="83"/>
      <c r="K232" s="129"/>
      <c r="L232" s="130"/>
      <c r="M232" s="115"/>
      <c r="N232" s="117"/>
      <c r="O232" s="115"/>
      <c r="P232" s="115"/>
      <c r="Q232" s="115"/>
      <c r="R232" s="92"/>
      <c r="S232" s="92"/>
      <c r="T232" s="92"/>
      <c r="U232" s="83"/>
      <c r="V232" s="129"/>
      <c r="W232" s="130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</row>
    <row r="233" spans="1:38" ht="11.25" customHeight="1" x14ac:dyDescent="0.2">
      <c r="A233" s="145"/>
      <c r="B233" s="115"/>
      <c r="C233" s="117"/>
      <c r="D233" s="115"/>
      <c r="E233" s="115"/>
      <c r="F233" s="115"/>
      <c r="G233" s="92"/>
      <c r="H233" s="92"/>
      <c r="I233" s="92"/>
      <c r="J233" s="83"/>
      <c r="K233" s="129"/>
      <c r="L233" s="130"/>
      <c r="M233" s="115"/>
      <c r="N233" s="117"/>
      <c r="O233" s="115"/>
      <c r="P233" s="115"/>
      <c r="Q233" s="115"/>
      <c r="R233" s="92"/>
      <c r="S233" s="92"/>
      <c r="T233" s="92"/>
      <c r="U233" s="83"/>
      <c r="V233" s="129"/>
      <c r="W233" s="130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</row>
    <row r="234" spans="1:38" ht="11.25" customHeight="1" x14ac:dyDescent="0.2">
      <c r="A234" s="145"/>
      <c r="B234" s="115"/>
      <c r="C234" s="117"/>
      <c r="D234" s="115"/>
      <c r="E234" s="115"/>
      <c r="F234" s="115"/>
      <c r="G234" s="92"/>
      <c r="H234" s="92"/>
      <c r="I234" s="92"/>
      <c r="J234" s="83"/>
      <c r="K234" s="129"/>
      <c r="L234" s="130"/>
      <c r="M234" s="115"/>
      <c r="N234" s="117"/>
      <c r="O234" s="115"/>
      <c r="P234" s="115"/>
      <c r="Q234" s="115"/>
      <c r="R234" s="92"/>
      <c r="S234" s="92"/>
      <c r="T234" s="92"/>
      <c r="U234" s="83"/>
      <c r="V234" s="129"/>
      <c r="W234" s="130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</row>
    <row r="235" spans="1:38" ht="11.25" customHeight="1" x14ac:dyDescent="0.2">
      <c r="A235" s="145"/>
      <c r="B235" s="115"/>
      <c r="C235" s="117"/>
      <c r="D235" s="115"/>
      <c r="E235" s="115"/>
      <c r="F235" s="115"/>
      <c r="G235" s="92"/>
      <c r="H235" s="92"/>
      <c r="I235" s="92"/>
      <c r="J235" s="83"/>
      <c r="K235" s="129"/>
      <c r="L235" s="130"/>
      <c r="M235" s="115"/>
      <c r="N235" s="117"/>
      <c r="O235" s="115"/>
      <c r="P235" s="115"/>
      <c r="Q235" s="115"/>
      <c r="R235" s="92"/>
      <c r="S235" s="92"/>
      <c r="T235" s="92"/>
      <c r="U235" s="83"/>
      <c r="V235" s="129"/>
      <c r="W235" s="130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</row>
    <row r="236" spans="1:38" ht="11.25" customHeight="1" x14ac:dyDescent="0.2">
      <c r="A236" s="145"/>
      <c r="B236" s="115"/>
      <c r="C236" s="117"/>
      <c r="D236" s="115"/>
      <c r="E236" s="115"/>
      <c r="F236" s="115"/>
      <c r="G236" s="92"/>
      <c r="H236" s="92"/>
      <c r="I236" s="92"/>
      <c r="J236" s="83"/>
      <c r="K236" s="129"/>
      <c r="L236" s="130"/>
      <c r="M236" s="115"/>
      <c r="N236" s="117"/>
      <c r="O236" s="115"/>
      <c r="P236" s="115"/>
      <c r="Q236" s="115"/>
      <c r="R236" s="92"/>
      <c r="S236" s="92"/>
      <c r="T236" s="92"/>
      <c r="U236" s="83"/>
      <c r="V236" s="129"/>
      <c r="W236" s="130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</row>
    <row r="237" spans="1:38" ht="11.25" customHeight="1" x14ac:dyDescent="0.2">
      <c r="A237" s="145"/>
      <c r="B237" s="115"/>
      <c r="C237" s="117"/>
      <c r="D237" s="115"/>
      <c r="E237" s="115"/>
      <c r="F237" s="115"/>
      <c r="G237" s="92"/>
      <c r="H237" s="92"/>
      <c r="I237" s="92"/>
      <c r="J237" s="83"/>
      <c r="K237" s="129"/>
      <c r="L237" s="130"/>
      <c r="M237" s="115"/>
      <c r="N237" s="117"/>
      <c r="O237" s="115"/>
      <c r="P237" s="115"/>
      <c r="Q237" s="115"/>
      <c r="R237" s="92"/>
      <c r="S237" s="92"/>
      <c r="T237" s="92"/>
      <c r="U237" s="83"/>
      <c r="V237" s="129"/>
      <c r="W237" s="130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</row>
    <row r="238" spans="1:38" ht="11.25" customHeight="1" x14ac:dyDescent="0.2">
      <c r="A238" s="145"/>
      <c r="B238" s="115"/>
      <c r="C238" s="117"/>
      <c r="D238" s="115"/>
      <c r="E238" s="115"/>
      <c r="F238" s="115"/>
      <c r="G238" s="92"/>
      <c r="H238" s="92"/>
      <c r="I238" s="92"/>
      <c r="J238" s="83"/>
      <c r="K238" s="129"/>
      <c r="L238" s="130"/>
      <c r="M238" s="115"/>
      <c r="N238" s="117"/>
      <c r="O238" s="115"/>
      <c r="P238" s="115"/>
      <c r="Q238" s="115"/>
      <c r="R238" s="92"/>
      <c r="S238" s="92"/>
      <c r="T238" s="92"/>
      <c r="U238" s="83"/>
      <c r="V238" s="129"/>
      <c r="W238" s="130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</row>
    <row r="239" spans="1:38" ht="11.25" customHeight="1" x14ac:dyDescent="0.2">
      <c r="A239" s="145"/>
      <c r="B239" s="115"/>
      <c r="C239" s="117"/>
      <c r="D239" s="115"/>
      <c r="E239" s="115"/>
      <c r="F239" s="115"/>
      <c r="G239" s="92"/>
      <c r="H239" s="92"/>
      <c r="I239" s="92"/>
      <c r="J239" s="83"/>
      <c r="K239" s="129"/>
      <c r="L239" s="130"/>
      <c r="M239" s="115"/>
      <c r="N239" s="117"/>
      <c r="O239" s="115"/>
      <c r="P239" s="115"/>
      <c r="Q239" s="115"/>
      <c r="R239" s="92"/>
      <c r="S239" s="92"/>
      <c r="T239" s="92"/>
      <c r="U239" s="83"/>
      <c r="V239" s="129"/>
      <c r="W239" s="130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</row>
    <row r="240" spans="1:38" ht="11.25" customHeight="1" x14ac:dyDescent="0.2">
      <c r="A240" s="145"/>
      <c r="B240" s="115"/>
      <c r="C240" s="117"/>
      <c r="D240" s="115"/>
      <c r="E240" s="115"/>
      <c r="F240" s="115"/>
      <c r="G240" s="92"/>
      <c r="H240" s="92"/>
      <c r="I240" s="92"/>
      <c r="J240" s="83"/>
      <c r="K240" s="129"/>
      <c r="L240" s="130"/>
      <c r="M240" s="115"/>
      <c r="N240" s="117"/>
      <c r="O240" s="115"/>
      <c r="P240" s="115"/>
      <c r="Q240" s="115"/>
      <c r="R240" s="92"/>
      <c r="S240" s="92"/>
      <c r="T240" s="92"/>
      <c r="U240" s="83"/>
      <c r="V240" s="129"/>
      <c r="W240" s="130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</row>
    <row r="241" spans="1:38" ht="11.25" customHeight="1" x14ac:dyDescent="0.2">
      <c r="A241" s="145"/>
      <c r="B241" s="115"/>
      <c r="C241" s="117"/>
      <c r="D241" s="115"/>
      <c r="E241" s="115"/>
      <c r="F241" s="115"/>
      <c r="G241" s="92"/>
      <c r="H241" s="92"/>
      <c r="I241" s="92"/>
      <c r="J241" s="83"/>
      <c r="K241" s="129"/>
      <c r="L241" s="130"/>
      <c r="M241" s="115"/>
      <c r="N241" s="117"/>
      <c r="O241" s="115"/>
      <c r="P241" s="115"/>
      <c r="Q241" s="115"/>
      <c r="R241" s="92"/>
      <c r="S241" s="92"/>
      <c r="T241" s="92"/>
      <c r="U241" s="83"/>
      <c r="V241" s="129"/>
      <c r="W241" s="130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</row>
    <row r="242" spans="1:38" ht="11.25" customHeight="1" x14ac:dyDescent="0.2">
      <c r="A242" s="145"/>
      <c r="B242" s="115"/>
      <c r="C242" s="117"/>
      <c r="D242" s="115"/>
      <c r="E242" s="115"/>
      <c r="F242" s="115"/>
      <c r="G242" s="92"/>
      <c r="H242" s="92"/>
      <c r="I242" s="92"/>
      <c r="J242" s="83"/>
      <c r="K242" s="129"/>
      <c r="L242" s="130"/>
      <c r="M242" s="115"/>
      <c r="N242" s="117"/>
      <c r="O242" s="115"/>
      <c r="P242" s="115"/>
      <c r="Q242" s="115"/>
      <c r="R242" s="92"/>
      <c r="S242" s="92"/>
      <c r="T242" s="92"/>
      <c r="U242" s="83"/>
      <c r="V242" s="129"/>
      <c r="W242" s="130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</row>
    <row r="243" spans="1:38" ht="11.25" customHeight="1" x14ac:dyDescent="0.2">
      <c r="A243" s="145"/>
      <c r="B243" s="115"/>
      <c r="C243" s="117"/>
      <c r="D243" s="115"/>
      <c r="E243" s="115"/>
      <c r="F243" s="115"/>
      <c r="G243" s="92"/>
      <c r="H243" s="92"/>
      <c r="I243" s="92"/>
      <c r="J243" s="83"/>
      <c r="K243" s="129"/>
      <c r="L243" s="130"/>
      <c r="M243" s="115"/>
      <c r="N243" s="117"/>
      <c r="O243" s="115"/>
      <c r="P243" s="115"/>
      <c r="Q243" s="115"/>
      <c r="R243" s="92"/>
      <c r="S243" s="92"/>
      <c r="T243" s="92"/>
      <c r="U243" s="83"/>
      <c r="V243" s="129"/>
      <c r="W243" s="130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</row>
    <row r="244" spans="1:38" ht="11.25" customHeight="1" x14ac:dyDescent="0.2">
      <c r="A244" s="145"/>
      <c r="B244" s="115"/>
      <c r="C244" s="117"/>
      <c r="D244" s="115"/>
      <c r="E244" s="115"/>
      <c r="F244" s="115"/>
      <c r="G244" s="92"/>
      <c r="H244" s="92"/>
      <c r="I244" s="92"/>
      <c r="J244" s="83"/>
      <c r="K244" s="129"/>
      <c r="L244" s="130"/>
      <c r="M244" s="115"/>
      <c r="N244" s="117"/>
      <c r="O244" s="115"/>
      <c r="P244" s="115"/>
      <c r="Q244" s="115"/>
      <c r="R244" s="92"/>
      <c r="S244" s="92"/>
      <c r="T244" s="92"/>
      <c r="U244" s="83"/>
      <c r="V244" s="129"/>
      <c r="W244" s="130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</row>
    <row r="245" spans="1:38" ht="11.25" customHeight="1" x14ac:dyDescent="0.2">
      <c r="A245" s="145"/>
      <c r="B245" s="115"/>
      <c r="C245" s="117"/>
      <c r="D245" s="115"/>
      <c r="E245" s="115"/>
      <c r="F245" s="115"/>
      <c r="G245" s="92"/>
      <c r="H245" s="92"/>
      <c r="I245" s="92"/>
      <c r="J245" s="83"/>
      <c r="K245" s="129"/>
      <c r="L245" s="130"/>
      <c r="M245" s="115"/>
      <c r="N245" s="117"/>
      <c r="O245" s="115"/>
      <c r="P245" s="115"/>
      <c r="Q245" s="115"/>
      <c r="R245" s="92"/>
      <c r="S245" s="92"/>
      <c r="T245" s="92"/>
      <c r="U245" s="83"/>
      <c r="V245" s="129"/>
      <c r="W245" s="130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</row>
    <row r="246" spans="1:38" ht="11.25" customHeight="1" x14ac:dyDescent="0.2">
      <c r="A246" s="145"/>
      <c r="B246" s="115"/>
      <c r="C246" s="117"/>
      <c r="D246" s="115"/>
      <c r="E246" s="115"/>
      <c r="F246" s="115"/>
      <c r="G246" s="92"/>
      <c r="H246" s="92"/>
      <c r="I246" s="92"/>
      <c r="J246" s="83"/>
      <c r="K246" s="129"/>
      <c r="L246" s="130"/>
      <c r="M246" s="115"/>
      <c r="N246" s="117"/>
      <c r="O246" s="115"/>
      <c r="P246" s="115"/>
      <c r="Q246" s="115"/>
      <c r="R246" s="92"/>
      <c r="S246" s="92"/>
      <c r="T246" s="92"/>
      <c r="U246" s="83"/>
      <c r="V246" s="129"/>
      <c r="W246" s="130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</row>
    <row r="247" spans="1:38" ht="11.25" customHeight="1" x14ac:dyDescent="0.2">
      <c r="A247" s="145"/>
      <c r="B247" s="115"/>
      <c r="C247" s="117"/>
      <c r="D247" s="115"/>
      <c r="E247" s="115"/>
      <c r="F247" s="115"/>
      <c r="G247" s="92"/>
      <c r="H247" s="92"/>
      <c r="I247" s="92"/>
      <c r="J247" s="83"/>
      <c r="K247" s="129"/>
      <c r="L247" s="130"/>
      <c r="M247" s="115"/>
      <c r="N247" s="117"/>
      <c r="O247" s="115"/>
      <c r="P247" s="115"/>
      <c r="Q247" s="115"/>
      <c r="R247" s="92"/>
      <c r="S247" s="92"/>
      <c r="T247" s="92"/>
      <c r="U247" s="83"/>
      <c r="V247" s="129"/>
      <c r="W247" s="130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</row>
    <row r="248" spans="1:38" ht="11.25" customHeight="1" x14ac:dyDescent="0.2">
      <c r="A248" s="145"/>
      <c r="B248" s="115"/>
      <c r="C248" s="117"/>
      <c r="D248" s="115"/>
      <c r="E248" s="115"/>
      <c r="F248" s="115"/>
      <c r="G248" s="92"/>
      <c r="H248" s="92"/>
      <c r="I248" s="92"/>
      <c r="J248" s="83"/>
      <c r="K248" s="129"/>
      <c r="L248" s="130"/>
      <c r="M248" s="115"/>
      <c r="N248" s="117"/>
      <c r="O248" s="115"/>
      <c r="P248" s="115"/>
      <c r="Q248" s="115"/>
      <c r="R248" s="92"/>
      <c r="S248" s="92"/>
      <c r="T248" s="92"/>
      <c r="U248" s="83"/>
      <c r="V248" s="129"/>
      <c r="W248" s="130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</row>
    <row r="249" spans="1:38" ht="11.25" customHeight="1" x14ac:dyDescent="0.2">
      <c r="A249" s="145"/>
      <c r="B249" s="115"/>
      <c r="C249" s="117"/>
      <c r="D249" s="115"/>
      <c r="E249" s="115"/>
      <c r="F249" s="115"/>
      <c r="G249" s="92"/>
      <c r="H249" s="92"/>
      <c r="I249" s="92"/>
      <c r="J249" s="83"/>
      <c r="K249" s="129"/>
      <c r="L249" s="130"/>
      <c r="M249" s="115"/>
      <c r="N249" s="117"/>
      <c r="O249" s="115"/>
      <c r="P249" s="115"/>
      <c r="Q249" s="115"/>
      <c r="R249" s="92"/>
      <c r="S249" s="92"/>
      <c r="T249" s="92"/>
      <c r="U249" s="83"/>
      <c r="V249" s="129"/>
      <c r="W249" s="130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</row>
    <row r="250" spans="1:38" ht="11.25" customHeight="1" x14ac:dyDescent="0.2">
      <c r="A250" s="145"/>
      <c r="B250" s="115"/>
      <c r="C250" s="117"/>
      <c r="D250" s="115"/>
      <c r="E250" s="115"/>
      <c r="F250" s="115"/>
      <c r="G250" s="92"/>
      <c r="H250" s="92"/>
      <c r="I250" s="92"/>
      <c r="J250" s="83"/>
      <c r="K250" s="129"/>
      <c r="L250" s="130"/>
      <c r="M250" s="115"/>
      <c r="N250" s="117"/>
      <c r="O250" s="115"/>
      <c r="P250" s="115"/>
      <c r="Q250" s="115"/>
      <c r="R250" s="92"/>
      <c r="S250" s="92"/>
      <c r="T250" s="92"/>
      <c r="U250" s="83"/>
      <c r="V250" s="129"/>
      <c r="W250" s="130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</row>
    <row r="251" spans="1:38" ht="11.25" customHeight="1" x14ac:dyDescent="0.2">
      <c r="A251" s="145"/>
      <c r="B251" s="115"/>
      <c r="C251" s="117"/>
      <c r="D251" s="115"/>
      <c r="E251" s="115"/>
      <c r="F251" s="115"/>
      <c r="G251" s="92"/>
      <c r="H251" s="92"/>
      <c r="I251" s="92"/>
      <c r="J251" s="83"/>
      <c r="K251" s="129"/>
      <c r="L251" s="130"/>
      <c r="M251" s="115"/>
      <c r="N251" s="117"/>
      <c r="O251" s="115"/>
      <c r="P251" s="115"/>
      <c r="Q251" s="115"/>
      <c r="R251" s="92"/>
      <c r="S251" s="92"/>
      <c r="T251" s="92"/>
      <c r="U251" s="83"/>
      <c r="V251" s="129"/>
      <c r="W251" s="130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</row>
    <row r="252" spans="1:38" ht="11.25" customHeight="1" x14ac:dyDescent="0.2">
      <c r="A252" s="145"/>
      <c r="B252" s="115"/>
      <c r="C252" s="117"/>
      <c r="D252" s="115"/>
      <c r="E252" s="115"/>
      <c r="F252" s="115"/>
      <c r="G252" s="92"/>
      <c r="H252" s="92"/>
      <c r="I252" s="92"/>
      <c r="J252" s="83"/>
      <c r="K252" s="129"/>
      <c r="L252" s="130"/>
      <c r="M252" s="115"/>
      <c r="N252" s="117"/>
      <c r="O252" s="115"/>
      <c r="P252" s="115"/>
      <c r="Q252" s="115"/>
      <c r="R252" s="92"/>
      <c r="S252" s="92"/>
      <c r="T252" s="92"/>
      <c r="U252" s="83"/>
      <c r="V252" s="129"/>
      <c r="W252" s="130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</row>
    <row r="253" spans="1:38" ht="11.25" customHeight="1" x14ac:dyDescent="0.2">
      <c r="A253" s="145"/>
      <c r="B253" s="115"/>
      <c r="C253" s="117"/>
      <c r="D253" s="115"/>
      <c r="E253" s="115"/>
      <c r="F253" s="115"/>
      <c r="G253" s="92"/>
      <c r="H253" s="92"/>
      <c r="I253" s="92"/>
      <c r="J253" s="83"/>
      <c r="K253" s="129"/>
      <c r="L253" s="130"/>
      <c r="M253" s="115"/>
      <c r="N253" s="117"/>
      <c r="O253" s="115"/>
      <c r="P253" s="115"/>
      <c r="Q253" s="115"/>
      <c r="R253" s="92"/>
      <c r="S253" s="92"/>
      <c r="T253" s="92"/>
      <c r="U253" s="83"/>
      <c r="V253" s="129"/>
      <c r="W253" s="130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</row>
    <row r="254" spans="1:38" ht="11.25" customHeight="1" x14ac:dyDescent="0.2">
      <c r="A254" s="145"/>
      <c r="B254" s="115"/>
      <c r="C254" s="117"/>
      <c r="D254" s="115"/>
      <c r="E254" s="115"/>
      <c r="F254" s="115"/>
      <c r="G254" s="92"/>
      <c r="H254" s="92"/>
      <c r="I254" s="92"/>
      <c r="J254" s="83"/>
      <c r="K254" s="129"/>
      <c r="L254" s="130"/>
      <c r="M254" s="115"/>
      <c r="N254" s="117"/>
      <c r="O254" s="115"/>
      <c r="P254" s="115"/>
      <c r="Q254" s="115"/>
      <c r="R254" s="92"/>
      <c r="S254" s="92"/>
      <c r="T254" s="92"/>
      <c r="U254" s="83"/>
      <c r="V254" s="129"/>
      <c r="W254" s="130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</row>
    <row r="255" spans="1:38" ht="11.25" customHeight="1" x14ac:dyDescent="0.2">
      <c r="A255" s="145"/>
      <c r="B255" s="115"/>
      <c r="C255" s="117"/>
      <c r="D255" s="115"/>
      <c r="E255" s="115"/>
      <c r="F255" s="115"/>
      <c r="G255" s="92"/>
      <c r="H255" s="92"/>
      <c r="I255" s="92"/>
      <c r="J255" s="83"/>
      <c r="K255" s="129"/>
      <c r="L255" s="130"/>
      <c r="M255" s="115"/>
      <c r="N255" s="117"/>
      <c r="O255" s="115"/>
      <c r="P255" s="115"/>
      <c r="Q255" s="115"/>
      <c r="R255" s="92"/>
      <c r="S255" s="92"/>
      <c r="T255" s="92"/>
      <c r="U255" s="83"/>
      <c r="V255" s="129"/>
      <c r="W255" s="130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</row>
    <row r="256" spans="1:38" ht="11.25" customHeight="1" x14ac:dyDescent="0.2">
      <c r="A256" s="145"/>
      <c r="B256" s="115"/>
      <c r="C256" s="117"/>
      <c r="D256" s="115"/>
      <c r="E256" s="115"/>
      <c r="F256" s="115"/>
      <c r="G256" s="92"/>
      <c r="H256" s="92"/>
      <c r="I256" s="92"/>
      <c r="J256" s="83"/>
      <c r="K256" s="129"/>
      <c r="L256" s="130"/>
      <c r="M256" s="115"/>
      <c r="N256" s="117"/>
      <c r="O256" s="115"/>
      <c r="P256" s="115"/>
      <c r="Q256" s="115"/>
      <c r="R256" s="92"/>
      <c r="S256" s="92"/>
      <c r="T256" s="92"/>
      <c r="U256" s="83"/>
      <c r="V256" s="129"/>
      <c r="W256" s="130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</row>
    <row r="257" spans="1:38" ht="11.25" customHeight="1" x14ac:dyDescent="0.2">
      <c r="A257" s="145"/>
      <c r="B257" s="115"/>
      <c r="C257" s="117"/>
      <c r="D257" s="115"/>
      <c r="E257" s="115"/>
      <c r="F257" s="115"/>
      <c r="G257" s="92"/>
      <c r="H257" s="92"/>
      <c r="I257" s="92"/>
      <c r="J257" s="83"/>
      <c r="K257" s="129"/>
      <c r="L257" s="130"/>
      <c r="M257" s="115"/>
      <c r="N257" s="117"/>
      <c r="O257" s="115"/>
      <c r="P257" s="115"/>
      <c r="Q257" s="115"/>
      <c r="R257" s="92"/>
      <c r="S257" s="92"/>
      <c r="T257" s="92"/>
      <c r="U257" s="83"/>
      <c r="V257" s="129"/>
      <c r="W257" s="130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</row>
    <row r="258" spans="1:38" ht="15.75" customHeight="1" x14ac:dyDescent="0.2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</row>
    <row r="259" spans="1:38" ht="15.75" customHeight="1" x14ac:dyDescent="0.2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</row>
    <row r="260" spans="1:38" ht="15.75" customHeight="1" x14ac:dyDescent="0.2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</row>
    <row r="261" spans="1:38" ht="15.75" customHeight="1" x14ac:dyDescent="0.2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</row>
    <row r="262" spans="1:38" ht="15.75" customHeight="1" x14ac:dyDescent="0.2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</row>
    <row r="263" spans="1:38" ht="15.75" customHeight="1" x14ac:dyDescent="0.2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</row>
    <row r="264" spans="1:38" ht="15.75" customHeight="1" x14ac:dyDescent="0.2">
      <c r="A264" s="115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</row>
    <row r="265" spans="1:38" ht="15.75" customHeight="1" x14ac:dyDescent="0.2">
      <c r="A265" s="115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</row>
    <row r="266" spans="1:38" ht="15.75" customHeight="1" x14ac:dyDescent="0.2">
      <c r="A266" s="115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</row>
    <row r="267" spans="1:38" ht="15.75" customHeight="1" x14ac:dyDescent="0.2">
      <c r="A267" s="115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</row>
    <row r="268" spans="1:38" ht="15.75" customHeight="1" x14ac:dyDescent="0.2">
      <c r="A268" s="115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</row>
    <row r="269" spans="1:38" ht="15.75" customHeight="1" x14ac:dyDescent="0.2">
      <c r="A269" s="115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</row>
    <row r="270" spans="1:38" ht="15.75" customHeight="1" x14ac:dyDescent="0.2">
      <c r="A270" s="115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</row>
    <row r="271" spans="1:38" ht="15.75" customHeight="1" x14ac:dyDescent="0.2">
      <c r="A271" s="115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</row>
    <row r="272" spans="1:38" ht="15.75" customHeight="1" x14ac:dyDescent="0.2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</row>
    <row r="273" spans="1:38" ht="15.75" customHeight="1" x14ac:dyDescent="0.2">
      <c r="A273" s="115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</row>
    <row r="274" spans="1:38" ht="15.75" customHeight="1" x14ac:dyDescent="0.2">
      <c r="A274" s="115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</row>
    <row r="275" spans="1:38" ht="15.75" customHeight="1" x14ac:dyDescent="0.2">
      <c r="A275" s="115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</row>
    <row r="276" spans="1:38" ht="15.75" customHeight="1" x14ac:dyDescent="0.2">
      <c r="A276" s="115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</row>
    <row r="277" spans="1:38" ht="15.75" customHeight="1" x14ac:dyDescent="0.2">
      <c r="A277" s="115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</row>
    <row r="278" spans="1:38" ht="15.75" customHeight="1" x14ac:dyDescent="0.2">
      <c r="A278" s="115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</row>
    <row r="279" spans="1:38" ht="15.75" customHeight="1" x14ac:dyDescent="0.2">
      <c r="A279" s="115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</row>
    <row r="280" spans="1:38" ht="15.75" customHeight="1" x14ac:dyDescent="0.2">
      <c r="A280" s="115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</row>
    <row r="281" spans="1:38" ht="15.75" customHeight="1" x14ac:dyDescent="0.2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</row>
    <row r="282" spans="1:38" ht="15.75" customHeight="1" x14ac:dyDescent="0.2">
      <c r="A282" s="115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</row>
    <row r="283" spans="1:38" ht="15.75" customHeight="1" x14ac:dyDescent="0.2">
      <c r="A283" s="115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</row>
    <row r="284" spans="1:38" ht="15.75" customHeight="1" x14ac:dyDescent="0.2">
      <c r="A284" s="115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</row>
    <row r="285" spans="1:38" ht="15.75" customHeight="1" x14ac:dyDescent="0.2">
      <c r="A285" s="115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</row>
    <row r="286" spans="1:38" ht="15.75" customHeight="1" x14ac:dyDescent="0.2">
      <c r="A286" s="115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</row>
    <row r="287" spans="1:38" ht="15.75" customHeight="1" x14ac:dyDescent="0.2">
      <c r="A287" s="115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</row>
    <row r="288" spans="1:38" ht="15.75" customHeight="1" x14ac:dyDescent="0.2">
      <c r="A288" s="115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</row>
    <row r="289" spans="1:38" ht="15.75" customHeight="1" x14ac:dyDescent="0.2">
      <c r="A289" s="115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</row>
    <row r="290" spans="1:38" ht="15.75" customHeight="1" x14ac:dyDescent="0.2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</row>
    <row r="291" spans="1:38" ht="15.75" customHeight="1" x14ac:dyDescent="0.2">
      <c r="A291" s="115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</row>
    <row r="292" spans="1:38" ht="15.75" customHeight="1" x14ac:dyDescent="0.2">
      <c r="A292" s="115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</row>
    <row r="293" spans="1:38" ht="15.75" customHeight="1" x14ac:dyDescent="0.2">
      <c r="A293" s="115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</row>
    <row r="294" spans="1:38" ht="15.75" customHeight="1" x14ac:dyDescent="0.2">
      <c r="A294" s="115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</row>
    <row r="295" spans="1:38" ht="15.75" customHeight="1" x14ac:dyDescent="0.2">
      <c r="A295" s="115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</row>
    <row r="296" spans="1:38" ht="15.75" customHeight="1" x14ac:dyDescent="0.2">
      <c r="A296" s="115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</row>
    <row r="297" spans="1:38" ht="15.75" customHeight="1" x14ac:dyDescent="0.2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</row>
    <row r="298" spans="1:38" ht="15.75" customHeight="1" x14ac:dyDescent="0.2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</row>
    <row r="299" spans="1:38" ht="15.75" customHeight="1" x14ac:dyDescent="0.2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</row>
    <row r="300" spans="1:38" ht="15.75" customHeight="1" x14ac:dyDescent="0.2">
      <c r="A300" s="115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</row>
    <row r="301" spans="1:38" ht="15.75" customHeight="1" x14ac:dyDescent="0.2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</row>
    <row r="302" spans="1:38" ht="15.75" customHeight="1" x14ac:dyDescent="0.2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</row>
    <row r="303" spans="1:38" ht="15.75" customHeight="1" x14ac:dyDescent="0.2">
      <c r="A303" s="115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</row>
    <row r="304" spans="1:38" ht="15.75" customHeight="1" x14ac:dyDescent="0.2">
      <c r="A304" s="115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</row>
    <row r="305" spans="1:38" ht="15.75" customHeight="1" x14ac:dyDescent="0.2">
      <c r="A305" s="115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</row>
    <row r="306" spans="1:38" ht="15.75" customHeight="1" x14ac:dyDescent="0.2">
      <c r="A306" s="115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</row>
    <row r="307" spans="1:38" ht="15.75" customHeight="1" x14ac:dyDescent="0.2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</row>
    <row r="308" spans="1:38" ht="15.75" customHeight="1" x14ac:dyDescent="0.2">
      <c r="A308" s="115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</row>
    <row r="309" spans="1:38" ht="15.75" customHeight="1" x14ac:dyDescent="0.2">
      <c r="A309" s="115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</row>
    <row r="310" spans="1:38" ht="15.75" customHeight="1" x14ac:dyDescent="0.2">
      <c r="A310" s="115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</row>
    <row r="311" spans="1:38" ht="15.75" customHeight="1" x14ac:dyDescent="0.2">
      <c r="A311" s="115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</row>
    <row r="312" spans="1:38" ht="15.75" customHeight="1" x14ac:dyDescent="0.2">
      <c r="A312" s="115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</row>
    <row r="313" spans="1:38" ht="15.75" customHeight="1" x14ac:dyDescent="0.2">
      <c r="A313" s="115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</row>
    <row r="314" spans="1:38" ht="15.75" customHeight="1" x14ac:dyDescent="0.2">
      <c r="A314" s="115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</row>
    <row r="315" spans="1:38" ht="15.75" customHeight="1" x14ac:dyDescent="0.2">
      <c r="A315" s="115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</row>
    <row r="316" spans="1:38" ht="15.75" customHeight="1" x14ac:dyDescent="0.2">
      <c r="A316" s="115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</row>
    <row r="317" spans="1:38" ht="15.75" customHeight="1" x14ac:dyDescent="0.2">
      <c r="A317" s="115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</row>
    <row r="318" spans="1:38" ht="15.75" customHeight="1" x14ac:dyDescent="0.2">
      <c r="A318" s="115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</row>
    <row r="319" spans="1:38" ht="15.75" customHeight="1" x14ac:dyDescent="0.2">
      <c r="A319" s="115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</row>
    <row r="320" spans="1:38" ht="15.75" customHeight="1" x14ac:dyDescent="0.2">
      <c r="A320" s="115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</row>
    <row r="321" spans="1:38" ht="15.75" customHeight="1" x14ac:dyDescent="0.2">
      <c r="A321" s="115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</row>
    <row r="322" spans="1:38" ht="15.75" customHeight="1" x14ac:dyDescent="0.2">
      <c r="A322" s="115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</row>
    <row r="323" spans="1:38" ht="15.75" customHeight="1" x14ac:dyDescent="0.2">
      <c r="A323" s="115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</row>
    <row r="324" spans="1:38" ht="15.75" customHeight="1" x14ac:dyDescent="0.2">
      <c r="A324" s="115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</row>
    <row r="325" spans="1:38" ht="15.75" customHeight="1" x14ac:dyDescent="0.2">
      <c r="A325" s="115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</row>
    <row r="326" spans="1:38" ht="15.75" customHeight="1" x14ac:dyDescent="0.2">
      <c r="A326" s="115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</row>
    <row r="327" spans="1:38" ht="15.75" customHeight="1" x14ac:dyDescent="0.2">
      <c r="A327" s="115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</row>
    <row r="328" spans="1:38" ht="15.75" customHeight="1" x14ac:dyDescent="0.2">
      <c r="A328" s="115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15"/>
      <c r="AL328" s="115"/>
    </row>
    <row r="329" spans="1:38" ht="15.75" customHeight="1" x14ac:dyDescent="0.2">
      <c r="A329" s="115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15"/>
      <c r="AL329" s="115"/>
    </row>
    <row r="330" spans="1:38" ht="15.75" customHeight="1" x14ac:dyDescent="0.2">
      <c r="A330" s="115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15"/>
      <c r="AL330" s="115"/>
    </row>
    <row r="331" spans="1:38" ht="15.75" customHeight="1" x14ac:dyDescent="0.2">
      <c r="A331" s="115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15"/>
      <c r="AL331" s="115"/>
    </row>
    <row r="332" spans="1:38" ht="15.75" customHeight="1" x14ac:dyDescent="0.2">
      <c r="A332" s="115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15"/>
      <c r="AL332" s="115"/>
    </row>
    <row r="333" spans="1:38" ht="15.75" customHeight="1" x14ac:dyDescent="0.2">
      <c r="A333" s="115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15"/>
      <c r="AL333" s="115"/>
    </row>
    <row r="334" spans="1:38" ht="15.75" customHeight="1" x14ac:dyDescent="0.2">
      <c r="A334" s="115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</row>
    <row r="335" spans="1:38" ht="15.75" customHeight="1" x14ac:dyDescent="0.2">
      <c r="A335" s="115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</row>
    <row r="336" spans="1:38" ht="15.75" customHeight="1" x14ac:dyDescent="0.2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</row>
    <row r="337" spans="1:38" ht="15.75" customHeight="1" x14ac:dyDescent="0.2">
      <c r="A337" s="115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</row>
    <row r="338" spans="1:38" ht="15.75" customHeight="1" x14ac:dyDescent="0.2">
      <c r="A338" s="115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</row>
    <row r="339" spans="1:38" ht="15.75" customHeight="1" x14ac:dyDescent="0.2">
      <c r="A339" s="115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</row>
    <row r="340" spans="1:38" ht="15.75" customHeight="1" x14ac:dyDescent="0.2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</row>
    <row r="341" spans="1:38" ht="15.75" customHeight="1" x14ac:dyDescent="0.2">
      <c r="A341" s="115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</row>
    <row r="342" spans="1:38" ht="15.75" customHeight="1" x14ac:dyDescent="0.2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</row>
    <row r="343" spans="1:38" ht="15.75" customHeight="1" x14ac:dyDescent="0.2">
      <c r="A343" s="115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</row>
    <row r="344" spans="1:38" ht="15.75" customHeight="1" x14ac:dyDescent="0.2">
      <c r="A344" s="115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</row>
    <row r="345" spans="1:38" ht="15.75" customHeight="1" x14ac:dyDescent="0.2">
      <c r="A345" s="115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</row>
    <row r="346" spans="1:38" ht="15.75" customHeight="1" x14ac:dyDescent="0.2">
      <c r="A346" s="115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</row>
    <row r="347" spans="1:38" ht="15.75" customHeight="1" x14ac:dyDescent="0.2">
      <c r="A347" s="115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</row>
    <row r="348" spans="1:38" ht="15.75" customHeight="1" x14ac:dyDescent="0.2">
      <c r="A348" s="115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</row>
    <row r="349" spans="1:38" ht="15.75" customHeight="1" x14ac:dyDescent="0.2">
      <c r="A349" s="115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</row>
    <row r="350" spans="1:38" ht="15.75" customHeight="1" x14ac:dyDescent="0.2">
      <c r="A350" s="115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</row>
    <row r="351" spans="1:38" ht="15.75" customHeight="1" x14ac:dyDescent="0.2">
      <c r="A351" s="115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</row>
    <row r="352" spans="1:38" ht="15.75" customHeight="1" x14ac:dyDescent="0.2">
      <c r="A352" s="115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</row>
    <row r="353" spans="1:38" ht="15.75" customHeight="1" x14ac:dyDescent="0.2">
      <c r="A353" s="115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</row>
    <row r="354" spans="1:38" ht="15.75" customHeight="1" x14ac:dyDescent="0.2">
      <c r="A354" s="115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</row>
    <row r="355" spans="1:38" ht="15.75" customHeight="1" x14ac:dyDescent="0.2">
      <c r="A355" s="115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</row>
    <row r="356" spans="1:38" ht="15.75" customHeight="1" x14ac:dyDescent="0.2">
      <c r="A356" s="115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</row>
    <row r="357" spans="1:38" ht="15.75" customHeight="1" x14ac:dyDescent="0.2">
      <c r="A357" s="115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</row>
    <row r="358" spans="1:38" ht="15.75" customHeight="1" x14ac:dyDescent="0.2">
      <c r="A358" s="115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</row>
    <row r="359" spans="1:38" ht="15.75" customHeight="1" x14ac:dyDescent="0.2">
      <c r="A359" s="115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</row>
    <row r="360" spans="1:38" ht="15.75" customHeight="1" x14ac:dyDescent="0.2">
      <c r="A360" s="115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</row>
    <row r="361" spans="1:38" ht="15.75" customHeight="1" x14ac:dyDescent="0.2">
      <c r="A361" s="115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</row>
    <row r="362" spans="1:38" ht="15.75" customHeight="1" x14ac:dyDescent="0.2">
      <c r="A362" s="115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</row>
    <row r="363" spans="1:38" ht="15.75" customHeight="1" x14ac:dyDescent="0.2">
      <c r="A363" s="115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</row>
    <row r="364" spans="1:38" ht="15.75" customHeight="1" x14ac:dyDescent="0.2">
      <c r="A364" s="115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</row>
    <row r="365" spans="1:38" ht="15.75" customHeight="1" x14ac:dyDescent="0.2">
      <c r="A365" s="115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</row>
    <row r="366" spans="1:38" ht="15.75" customHeight="1" x14ac:dyDescent="0.2">
      <c r="A366" s="115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15"/>
      <c r="AL366" s="115"/>
    </row>
    <row r="367" spans="1:38" ht="15.75" customHeight="1" x14ac:dyDescent="0.2">
      <c r="A367" s="115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15"/>
      <c r="AL367" s="115"/>
    </row>
    <row r="368" spans="1:38" ht="15.75" customHeight="1" x14ac:dyDescent="0.2">
      <c r="A368" s="115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15"/>
      <c r="AL368" s="115"/>
    </row>
    <row r="369" spans="1:38" ht="15.75" customHeight="1" x14ac:dyDescent="0.2">
      <c r="A369" s="115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15"/>
      <c r="AL369" s="115"/>
    </row>
    <row r="370" spans="1:38" ht="15.75" customHeight="1" x14ac:dyDescent="0.2">
      <c r="A370" s="115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15"/>
      <c r="AL370" s="115"/>
    </row>
    <row r="371" spans="1:38" ht="15.75" customHeight="1" x14ac:dyDescent="0.2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</row>
    <row r="372" spans="1:38" ht="15.75" customHeight="1" x14ac:dyDescent="0.2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</row>
    <row r="373" spans="1:38" ht="15.75" customHeight="1" x14ac:dyDescent="0.2">
      <c r="A373" s="115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15"/>
      <c r="AL373" s="115"/>
    </row>
    <row r="374" spans="1:38" ht="15.75" customHeight="1" x14ac:dyDescent="0.2">
      <c r="A374" s="115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15"/>
      <c r="AL374" s="115"/>
    </row>
    <row r="375" spans="1:38" ht="15.75" customHeight="1" x14ac:dyDescent="0.2">
      <c r="A375" s="115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15"/>
      <c r="AL375" s="115"/>
    </row>
    <row r="376" spans="1:38" ht="15.75" customHeight="1" x14ac:dyDescent="0.2">
      <c r="A376" s="115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15"/>
      <c r="AL376" s="115"/>
    </row>
    <row r="377" spans="1:38" ht="15.75" customHeight="1" x14ac:dyDescent="0.2">
      <c r="A377" s="115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</row>
    <row r="378" spans="1:38" ht="15.75" customHeight="1" x14ac:dyDescent="0.2">
      <c r="A378" s="115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15"/>
      <c r="AL378" s="115"/>
    </row>
    <row r="379" spans="1:38" ht="15.75" customHeight="1" x14ac:dyDescent="0.2">
      <c r="A379" s="115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15"/>
      <c r="AL379" s="115"/>
    </row>
    <row r="380" spans="1:38" ht="15.75" customHeight="1" x14ac:dyDescent="0.2">
      <c r="A380" s="115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15"/>
      <c r="AL380" s="115"/>
    </row>
    <row r="381" spans="1:38" ht="15.75" customHeight="1" x14ac:dyDescent="0.2">
      <c r="A381" s="115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15"/>
      <c r="AL381" s="115"/>
    </row>
    <row r="382" spans="1:38" ht="15.75" customHeight="1" x14ac:dyDescent="0.2">
      <c r="A382" s="115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15"/>
      <c r="AL382" s="115"/>
    </row>
    <row r="383" spans="1:38" ht="15.75" customHeight="1" x14ac:dyDescent="0.2">
      <c r="A383" s="115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</row>
    <row r="384" spans="1:38" ht="15.75" customHeight="1" x14ac:dyDescent="0.2">
      <c r="A384" s="115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15"/>
      <c r="AL384" s="115"/>
    </row>
    <row r="385" spans="1:38" ht="15.75" customHeight="1" x14ac:dyDescent="0.2">
      <c r="A385" s="115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15"/>
      <c r="AL385" s="115"/>
    </row>
    <row r="386" spans="1:38" ht="15.75" customHeight="1" x14ac:dyDescent="0.2">
      <c r="A386" s="115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15"/>
      <c r="AL386" s="115"/>
    </row>
    <row r="387" spans="1:38" ht="15.75" customHeight="1" x14ac:dyDescent="0.2">
      <c r="A387" s="115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15"/>
      <c r="AL387" s="115"/>
    </row>
    <row r="388" spans="1:38" ht="15.75" customHeight="1" x14ac:dyDescent="0.2">
      <c r="A388" s="115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15"/>
      <c r="AL388" s="115"/>
    </row>
    <row r="389" spans="1:38" ht="15.75" customHeight="1" x14ac:dyDescent="0.2">
      <c r="A389" s="115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15"/>
      <c r="AL389" s="115"/>
    </row>
    <row r="390" spans="1:38" ht="15.75" customHeight="1" x14ac:dyDescent="0.2">
      <c r="A390" s="115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15"/>
      <c r="AL390" s="115"/>
    </row>
    <row r="391" spans="1:38" ht="15.75" customHeight="1" x14ac:dyDescent="0.2">
      <c r="A391" s="115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15"/>
      <c r="AL391" s="115"/>
    </row>
    <row r="392" spans="1:38" ht="15.75" customHeight="1" x14ac:dyDescent="0.2">
      <c r="A392" s="115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</row>
    <row r="393" spans="1:38" ht="15.75" customHeight="1" x14ac:dyDescent="0.2">
      <c r="A393" s="115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</row>
    <row r="394" spans="1:38" ht="15.75" customHeight="1" x14ac:dyDescent="0.2">
      <c r="A394" s="115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</row>
    <row r="395" spans="1:38" ht="15.75" customHeight="1" x14ac:dyDescent="0.2">
      <c r="A395" s="115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</row>
    <row r="396" spans="1:38" ht="15.75" customHeight="1" x14ac:dyDescent="0.2">
      <c r="A396" s="115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</row>
    <row r="397" spans="1:38" ht="15.75" customHeight="1" x14ac:dyDescent="0.2">
      <c r="A397" s="115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</row>
    <row r="398" spans="1:38" ht="15.75" customHeight="1" x14ac:dyDescent="0.2">
      <c r="A398" s="115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</row>
    <row r="399" spans="1:38" ht="15.75" customHeight="1" x14ac:dyDescent="0.2">
      <c r="A399" s="115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15"/>
      <c r="AL399" s="115"/>
    </row>
    <row r="400" spans="1:38" ht="15.75" customHeight="1" x14ac:dyDescent="0.2">
      <c r="A400" s="115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15"/>
      <c r="AL400" s="115"/>
    </row>
    <row r="401" spans="1:38" ht="15.75" customHeight="1" x14ac:dyDescent="0.2">
      <c r="A401" s="115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15"/>
      <c r="AL401" s="115"/>
    </row>
    <row r="402" spans="1:38" ht="15.75" customHeight="1" x14ac:dyDescent="0.2">
      <c r="A402" s="115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15"/>
      <c r="AL402" s="115"/>
    </row>
    <row r="403" spans="1:38" ht="15.75" customHeight="1" x14ac:dyDescent="0.2">
      <c r="A403" s="115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15"/>
      <c r="AL403" s="115"/>
    </row>
    <row r="404" spans="1:38" ht="15.75" customHeight="1" x14ac:dyDescent="0.2">
      <c r="A404" s="115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15"/>
      <c r="AL404" s="115"/>
    </row>
    <row r="405" spans="1:38" ht="15.75" customHeight="1" x14ac:dyDescent="0.2">
      <c r="A405" s="115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15"/>
      <c r="AL405" s="115"/>
    </row>
    <row r="406" spans="1:38" ht="15.75" customHeight="1" x14ac:dyDescent="0.2">
      <c r="A406" s="115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15"/>
      <c r="AL406" s="115"/>
    </row>
    <row r="407" spans="1:38" ht="15.75" customHeight="1" x14ac:dyDescent="0.2">
      <c r="A407" s="115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15"/>
      <c r="AL407" s="115"/>
    </row>
    <row r="408" spans="1:38" ht="15.75" customHeight="1" x14ac:dyDescent="0.2">
      <c r="A408" s="115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15"/>
      <c r="AL408" s="115"/>
    </row>
    <row r="409" spans="1:38" ht="15.75" customHeight="1" x14ac:dyDescent="0.2">
      <c r="A409" s="115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15"/>
      <c r="AL409" s="115"/>
    </row>
    <row r="410" spans="1:38" ht="15.75" customHeight="1" x14ac:dyDescent="0.2">
      <c r="A410" s="115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15"/>
      <c r="AL410" s="115"/>
    </row>
    <row r="411" spans="1:38" ht="15.75" customHeight="1" x14ac:dyDescent="0.2">
      <c r="A411" s="115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15"/>
      <c r="AL411" s="115"/>
    </row>
    <row r="412" spans="1:38" ht="15.75" customHeight="1" x14ac:dyDescent="0.2">
      <c r="A412" s="115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15"/>
      <c r="AL412" s="115"/>
    </row>
    <row r="413" spans="1:38" ht="15.75" customHeight="1" x14ac:dyDescent="0.2">
      <c r="A413" s="115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15"/>
      <c r="AL413" s="115"/>
    </row>
    <row r="414" spans="1:38" ht="15.75" customHeight="1" x14ac:dyDescent="0.2">
      <c r="A414" s="115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15"/>
      <c r="AL414" s="115"/>
    </row>
    <row r="415" spans="1:38" ht="15.75" customHeight="1" x14ac:dyDescent="0.2">
      <c r="A415" s="115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15"/>
      <c r="AL415" s="115"/>
    </row>
    <row r="416" spans="1:38" ht="15.75" customHeight="1" x14ac:dyDescent="0.2">
      <c r="A416" s="115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15"/>
      <c r="AL416" s="115"/>
    </row>
    <row r="417" spans="1:38" ht="15.75" customHeight="1" x14ac:dyDescent="0.2">
      <c r="A417" s="115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15"/>
      <c r="AL417" s="115"/>
    </row>
    <row r="418" spans="1:38" ht="15.75" customHeight="1" x14ac:dyDescent="0.2">
      <c r="A418" s="115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15"/>
      <c r="AL418" s="115"/>
    </row>
    <row r="419" spans="1:38" ht="15.75" customHeight="1" x14ac:dyDescent="0.2">
      <c r="A419" s="115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</row>
    <row r="420" spans="1:38" ht="15.75" customHeight="1" x14ac:dyDescent="0.2">
      <c r="A420" s="115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15"/>
      <c r="AL420" s="115"/>
    </row>
    <row r="421" spans="1:38" ht="15.75" customHeight="1" x14ac:dyDescent="0.2">
      <c r="A421" s="115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15"/>
      <c r="AL421" s="115"/>
    </row>
    <row r="422" spans="1:38" ht="15.75" customHeight="1" x14ac:dyDescent="0.2">
      <c r="A422" s="115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15"/>
      <c r="AL422" s="115"/>
    </row>
    <row r="423" spans="1:38" ht="15.75" customHeight="1" x14ac:dyDescent="0.2">
      <c r="A423" s="115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15"/>
      <c r="AL423" s="115"/>
    </row>
    <row r="424" spans="1:38" ht="15.75" customHeight="1" x14ac:dyDescent="0.2">
      <c r="A424" s="115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15"/>
      <c r="AL424" s="115"/>
    </row>
    <row r="425" spans="1:38" ht="15.75" customHeight="1" x14ac:dyDescent="0.2">
      <c r="A425" s="115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15"/>
      <c r="AL425" s="115"/>
    </row>
    <row r="426" spans="1:38" ht="15.75" customHeight="1" x14ac:dyDescent="0.2">
      <c r="A426" s="115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15"/>
      <c r="AL426" s="115"/>
    </row>
    <row r="427" spans="1:38" ht="15.75" customHeight="1" x14ac:dyDescent="0.2">
      <c r="A427" s="115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15"/>
      <c r="AL427" s="115"/>
    </row>
    <row r="428" spans="1:38" ht="15.75" customHeight="1" x14ac:dyDescent="0.2">
      <c r="A428" s="115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15"/>
      <c r="AL428" s="115"/>
    </row>
    <row r="429" spans="1:38" ht="15.75" customHeight="1" x14ac:dyDescent="0.2">
      <c r="A429" s="115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15"/>
      <c r="AL429" s="115"/>
    </row>
    <row r="430" spans="1:38" ht="15.75" customHeight="1" x14ac:dyDescent="0.2">
      <c r="A430" s="115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15"/>
      <c r="AL430" s="115"/>
    </row>
    <row r="431" spans="1:38" ht="15.75" customHeight="1" x14ac:dyDescent="0.2">
      <c r="A431" s="115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15"/>
      <c r="AL431" s="115"/>
    </row>
    <row r="432" spans="1:38" ht="15.75" customHeight="1" x14ac:dyDescent="0.2">
      <c r="A432" s="115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15"/>
      <c r="AL432" s="115"/>
    </row>
    <row r="433" spans="1:38" ht="15.75" customHeight="1" x14ac:dyDescent="0.2">
      <c r="A433" s="115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15"/>
      <c r="AL433" s="115"/>
    </row>
    <row r="434" spans="1:38" ht="15.75" customHeight="1" x14ac:dyDescent="0.2">
      <c r="A434" s="115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15"/>
      <c r="AL434" s="115"/>
    </row>
    <row r="435" spans="1:38" ht="15.75" customHeight="1" x14ac:dyDescent="0.2">
      <c r="A435" s="115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15"/>
      <c r="AL435" s="115"/>
    </row>
    <row r="436" spans="1:38" ht="15.75" customHeight="1" x14ac:dyDescent="0.2">
      <c r="A436" s="115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15"/>
      <c r="AL436" s="115"/>
    </row>
    <row r="437" spans="1:38" ht="15.75" customHeight="1" x14ac:dyDescent="0.2">
      <c r="A437" s="115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15"/>
      <c r="AL437" s="115"/>
    </row>
    <row r="438" spans="1:38" ht="15.75" customHeight="1" x14ac:dyDescent="0.2">
      <c r="A438" s="115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15"/>
      <c r="AL438" s="115"/>
    </row>
    <row r="439" spans="1:38" ht="15.75" customHeight="1" x14ac:dyDescent="0.2">
      <c r="A439" s="115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15"/>
      <c r="AL439" s="115"/>
    </row>
    <row r="440" spans="1:38" ht="15.75" customHeight="1" x14ac:dyDescent="0.2">
      <c r="A440" s="115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15"/>
      <c r="AL440" s="115"/>
    </row>
    <row r="441" spans="1:38" ht="15.75" customHeight="1" x14ac:dyDescent="0.2">
      <c r="A441" s="115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15"/>
      <c r="AL441" s="115"/>
    </row>
    <row r="442" spans="1:38" ht="15.75" customHeight="1" x14ac:dyDescent="0.2">
      <c r="A442" s="115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15"/>
      <c r="AL442" s="115"/>
    </row>
    <row r="443" spans="1:38" ht="15.75" customHeight="1" x14ac:dyDescent="0.2">
      <c r="A443" s="115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15"/>
      <c r="AL443" s="115"/>
    </row>
    <row r="444" spans="1:38" ht="15.75" customHeight="1" x14ac:dyDescent="0.2">
      <c r="A444" s="115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15"/>
      <c r="AL444" s="115"/>
    </row>
    <row r="445" spans="1:38" ht="15.75" customHeight="1" x14ac:dyDescent="0.2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</row>
    <row r="446" spans="1:38" ht="15.75" customHeight="1" x14ac:dyDescent="0.2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</row>
    <row r="447" spans="1:38" ht="15.75" customHeight="1" x14ac:dyDescent="0.2">
      <c r="A447" s="115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15"/>
      <c r="AL447" s="115"/>
    </row>
    <row r="448" spans="1:38" ht="15.75" customHeight="1" x14ac:dyDescent="0.2">
      <c r="A448" s="115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15"/>
      <c r="AL448" s="115"/>
    </row>
    <row r="449" spans="1:38" ht="15.75" customHeight="1" x14ac:dyDescent="0.2">
      <c r="A449" s="115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15"/>
      <c r="AL449" s="115"/>
    </row>
    <row r="450" spans="1:38" ht="15.75" customHeight="1" x14ac:dyDescent="0.2">
      <c r="A450" s="115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15"/>
      <c r="AL450" s="115"/>
    </row>
    <row r="451" spans="1:38" ht="15.75" customHeight="1" x14ac:dyDescent="0.2">
      <c r="A451" s="115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</row>
    <row r="452" spans="1:38" ht="15.75" customHeight="1" x14ac:dyDescent="0.2">
      <c r="A452" s="115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15"/>
      <c r="AL452" s="115"/>
    </row>
    <row r="453" spans="1:38" ht="15.75" customHeight="1" x14ac:dyDescent="0.2">
      <c r="A453" s="115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15"/>
      <c r="AL453" s="115"/>
    </row>
    <row r="454" spans="1:38" ht="15.75" customHeight="1" x14ac:dyDescent="0.2">
      <c r="A454" s="115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15"/>
      <c r="AL454" s="115"/>
    </row>
    <row r="455" spans="1:38" ht="15.75" customHeight="1" x14ac:dyDescent="0.2">
      <c r="A455" s="115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15"/>
      <c r="AL455" s="115"/>
    </row>
    <row r="456" spans="1:38" ht="15.75" customHeight="1" x14ac:dyDescent="0.2">
      <c r="A456" s="115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15"/>
      <c r="AL456" s="115"/>
    </row>
    <row r="457" spans="1:38" ht="15.75" customHeight="1" x14ac:dyDescent="0.2">
      <c r="A457" s="115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15"/>
      <c r="AL457" s="115"/>
    </row>
    <row r="458" spans="1:38" ht="15.75" customHeight="1" x14ac:dyDescent="0.2">
      <c r="A458" s="115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15"/>
      <c r="AL458" s="115"/>
    </row>
    <row r="459" spans="1:38" ht="15.75" customHeight="1" x14ac:dyDescent="0.2">
      <c r="A459" s="115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15"/>
      <c r="AL459" s="115"/>
    </row>
    <row r="460" spans="1:38" ht="15.75" customHeight="1" x14ac:dyDescent="0.2">
      <c r="A460" s="115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15"/>
      <c r="AL460" s="115"/>
    </row>
    <row r="461" spans="1:38" ht="15.75" customHeight="1" x14ac:dyDescent="0.2">
      <c r="A461" s="115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15"/>
      <c r="AL461" s="115"/>
    </row>
    <row r="462" spans="1:38" ht="15.75" customHeight="1" x14ac:dyDescent="0.2">
      <c r="A462" s="115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15"/>
      <c r="AL462" s="115"/>
    </row>
    <row r="463" spans="1:38" ht="15.75" customHeight="1" x14ac:dyDescent="0.2">
      <c r="A463" s="115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15"/>
      <c r="AL463" s="115"/>
    </row>
    <row r="464" spans="1:38" ht="15.75" customHeight="1" x14ac:dyDescent="0.2">
      <c r="A464" s="115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15"/>
      <c r="AL464" s="115"/>
    </row>
    <row r="465" spans="1:38" ht="15.75" customHeight="1" x14ac:dyDescent="0.2">
      <c r="A465" s="115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15"/>
      <c r="AL465" s="115"/>
    </row>
    <row r="466" spans="1:38" ht="15.75" customHeight="1" x14ac:dyDescent="0.2">
      <c r="A466" s="115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15"/>
      <c r="AL466" s="115"/>
    </row>
    <row r="467" spans="1:38" ht="15.75" customHeight="1" x14ac:dyDescent="0.2">
      <c r="A467" s="115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15"/>
      <c r="AL467" s="115"/>
    </row>
    <row r="468" spans="1:38" ht="15.75" customHeight="1" x14ac:dyDescent="0.2">
      <c r="A468" s="115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15"/>
      <c r="AL468" s="115"/>
    </row>
    <row r="469" spans="1:38" ht="15.75" customHeight="1" x14ac:dyDescent="0.2">
      <c r="A469" s="115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15"/>
      <c r="AL469" s="115"/>
    </row>
    <row r="470" spans="1:38" ht="15.75" customHeight="1" x14ac:dyDescent="0.2">
      <c r="A470" s="115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15"/>
      <c r="AL470" s="115"/>
    </row>
    <row r="471" spans="1:38" ht="15.75" customHeight="1" x14ac:dyDescent="0.2">
      <c r="A471" s="115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15"/>
      <c r="AL471" s="115"/>
    </row>
    <row r="472" spans="1:38" ht="15.75" customHeight="1" x14ac:dyDescent="0.2">
      <c r="A472" s="115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15"/>
      <c r="AL472" s="115"/>
    </row>
    <row r="473" spans="1:38" ht="15.75" customHeight="1" x14ac:dyDescent="0.2">
      <c r="A473" s="115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15"/>
      <c r="AL473" s="115"/>
    </row>
    <row r="474" spans="1:38" ht="15.75" customHeight="1" x14ac:dyDescent="0.2">
      <c r="A474" s="115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15"/>
      <c r="AL474" s="115"/>
    </row>
    <row r="475" spans="1:38" ht="15.75" customHeight="1" x14ac:dyDescent="0.2">
      <c r="A475" s="115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15"/>
      <c r="AL475" s="115"/>
    </row>
    <row r="476" spans="1:38" ht="15.75" customHeight="1" x14ac:dyDescent="0.2">
      <c r="A476" s="115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15"/>
      <c r="AL476" s="115"/>
    </row>
    <row r="477" spans="1:38" ht="15.75" customHeight="1" x14ac:dyDescent="0.2">
      <c r="A477" s="115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15"/>
      <c r="AL477" s="115"/>
    </row>
    <row r="478" spans="1:38" ht="15.75" customHeight="1" x14ac:dyDescent="0.2">
      <c r="A478" s="115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15"/>
      <c r="AL478" s="115"/>
    </row>
    <row r="479" spans="1:38" ht="15.75" customHeight="1" x14ac:dyDescent="0.2">
      <c r="A479" s="115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15"/>
      <c r="AL479" s="115"/>
    </row>
    <row r="480" spans="1:38" ht="15.75" customHeight="1" x14ac:dyDescent="0.2">
      <c r="A480" s="115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15"/>
      <c r="AL480" s="115"/>
    </row>
    <row r="481" spans="1:38" ht="15.75" customHeight="1" x14ac:dyDescent="0.2">
      <c r="A481" s="115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15"/>
      <c r="AL481" s="115"/>
    </row>
    <row r="482" spans="1:38" ht="15.75" customHeight="1" x14ac:dyDescent="0.2">
      <c r="A482" s="115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15"/>
      <c r="AL482" s="115"/>
    </row>
    <row r="483" spans="1:38" ht="15.75" customHeight="1" x14ac:dyDescent="0.2">
      <c r="A483" s="115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15"/>
      <c r="AL483" s="115"/>
    </row>
    <row r="484" spans="1:38" ht="15.75" customHeight="1" x14ac:dyDescent="0.2">
      <c r="A484" s="115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15"/>
      <c r="AL484" s="115"/>
    </row>
    <row r="485" spans="1:38" ht="15.75" customHeight="1" x14ac:dyDescent="0.2">
      <c r="A485" s="115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15"/>
      <c r="AL485" s="115"/>
    </row>
    <row r="486" spans="1:38" ht="15.75" customHeight="1" x14ac:dyDescent="0.2">
      <c r="A486" s="115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15"/>
      <c r="AL486" s="115"/>
    </row>
    <row r="487" spans="1:38" ht="15.75" customHeight="1" x14ac:dyDescent="0.2">
      <c r="A487" s="115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15"/>
      <c r="AL487" s="115"/>
    </row>
    <row r="488" spans="1:38" ht="15.75" customHeight="1" x14ac:dyDescent="0.2">
      <c r="A488" s="115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15"/>
      <c r="AL488" s="115"/>
    </row>
    <row r="489" spans="1:38" ht="15.75" customHeight="1" x14ac:dyDescent="0.2">
      <c r="A489" s="115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15"/>
      <c r="AL489" s="115"/>
    </row>
    <row r="490" spans="1:38" ht="15.75" customHeight="1" x14ac:dyDescent="0.2">
      <c r="A490" s="115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15"/>
      <c r="AL490" s="115"/>
    </row>
    <row r="491" spans="1:38" ht="15.75" customHeight="1" x14ac:dyDescent="0.2">
      <c r="A491" s="115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15"/>
      <c r="AL491" s="115"/>
    </row>
    <row r="492" spans="1:38" ht="15.75" customHeight="1" x14ac:dyDescent="0.2">
      <c r="A492" s="115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15"/>
      <c r="AL492" s="115"/>
    </row>
    <row r="493" spans="1:38" ht="15.75" customHeight="1" x14ac:dyDescent="0.2">
      <c r="A493" s="115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</row>
    <row r="494" spans="1:38" ht="15.75" customHeight="1" x14ac:dyDescent="0.2">
      <c r="A494" s="115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15"/>
      <c r="AL494" s="115"/>
    </row>
    <row r="495" spans="1:38" ht="15.75" customHeight="1" x14ac:dyDescent="0.2">
      <c r="A495" s="115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15"/>
      <c r="AL495" s="115"/>
    </row>
    <row r="496" spans="1:38" ht="15.75" customHeight="1" x14ac:dyDescent="0.2">
      <c r="A496" s="115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15"/>
      <c r="AL496" s="115"/>
    </row>
    <row r="497" spans="1:38" ht="15.75" customHeight="1" x14ac:dyDescent="0.2">
      <c r="A497" s="115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15"/>
      <c r="AL497" s="115"/>
    </row>
    <row r="498" spans="1:38" ht="15.75" customHeight="1" x14ac:dyDescent="0.2">
      <c r="A498" s="115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15"/>
      <c r="AL498" s="115"/>
    </row>
    <row r="499" spans="1:38" ht="15.75" customHeight="1" x14ac:dyDescent="0.2">
      <c r="A499" s="115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15"/>
      <c r="AL499" s="115"/>
    </row>
    <row r="500" spans="1:38" ht="15.75" customHeight="1" x14ac:dyDescent="0.2">
      <c r="A500" s="115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15"/>
      <c r="AL500" s="115"/>
    </row>
    <row r="501" spans="1:38" ht="15.75" customHeight="1" x14ac:dyDescent="0.2">
      <c r="A501" s="115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15"/>
      <c r="AL501" s="115"/>
    </row>
    <row r="502" spans="1:38" ht="15.75" customHeight="1" x14ac:dyDescent="0.2">
      <c r="A502" s="115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15"/>
      <c r="AL502" s="115"/>
    </row>
    <row r="503" spans="1:38" ht="15.75" customHeight="1" x14ac:dyDescent="0.2">
      <c r="A503" s="115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15"/>
      <c r="AL503" s="115"/>
    </row>
    <row r="504" spans="1:38" ht="15.75" customHeight="1" x14ac:dyDescent="0.2">
      <c r="A504" s="115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15"/>
      <c r="AL504" s="115"/>
    </row>
    <row r="505" spans="1:38" ht="15.75" customHeight="1" x14ac:dyDescent="0.2">
      <c r="A505" s="115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15"/>
      <c r="AL505" s="115"/>
    </row>
    <row r="506" spans="1:38" ht="15.75" customHeight="1" x14ac:dyDescent="0.2">
      <c r="A506" s="115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15"/>
      <c r="AL506" s="115"/>
    </row>
    <row r="507" spans="1:38" ht="15.75" customHeight="1" x14ac:dyDescent="0.2">
      <c r="A507" s="115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15"/>
      <c r="AL507" s="115"/>
    </row>
    <row r="508" spans="1:38" ht="15.75" customHeight="1" x14ac:dyDescent="0.2">
      <c r="A508" s="115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15"/>
      <c r="AL508" s="115"/>
    </row>
    <row r="509" spans="1:38" ht="15.75" customHeight="1" x14ac:dyDescent="0.2">
      <c r="A509" s="115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15"/>
      <c r="AL509" s="115"/>
    </row>
    <row r="510" spans="1:38" ht="15.75" customHeight="1" x14ac:dyDescent="0.2">
      <c r="A510" s="115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15"/>
      <c r="AL510" s="115"/>
    </row>
    <row r="511" spans="1:38" ht="15.75" customHeight="1" x14ac:dyDescent="0.2">
      <c r="A511" s="115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15"/>
      <c r="AL511" s="115"/>
    </row>
    <row r="512" spans="1:38" ht="15.75" customHeight="1" x14ac:dyDescent="0.2">
      <c r="A512" s="115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15"/>
      <c r="AL512" s="115"/>
    </row>
    <row r="513" spans="1:38" ht="15.75" customHeight="1" x14ac:dyDescent="0.2">
      <c r="A513" s="115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15"/>
      <c r="AL513" s="115"/>
    </row>
    <row r="514" spans="1:38" ht="15.75" customHeight="1" x14ac:dyDescent="0.2">
      <c r="A514" s="115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15"/>
      <c r="AL514" s="115"/>
    </row>
    <row r="515" spans="1:38" ht="15.75" customHeight="1" x14ac:dyDescent="0.2">
      <c r="A515" s="115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15"/>
      <c r="AL515" s="115"/>
    </row>
    <row r="516" spans="1:38" ht="15.75" customHeight="1" x14ac:dyDescent="0.2">
      <c r="A516" s="115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</row>
    <row r="517" spans="1:38" ht="15.75" customHeight="1" x14ac:dyDescent="0.2">
      <c r="A517" s="115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</row>
    <row r="518" spans="1:38" ht="15.75" customHeight="1" x14ac:dyDescent="0.2">
      <c r="A518" s="115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</row>
    <row r="519" spans="1:38" ht="15.75" customHeight="1" x14ac:dyDescent="0.2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</row>
    <row r="520" spans="1:38" ht="15.75" customHeight="1" x14ac:dyDescent="0.2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</row>
    <row r="521" spans="1:38" ht="15.75" customHeight="1" x14ac:dyDescent="0.2">
      <c r="A521" s="115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</row>
    <row r="522" spans="1:38" ht="15.75" customHeight="1" x14ac:dyDescent="0.2">
      <c r="A522" s="115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</row>
    <row r="523" spans="1:38" ht="15.75" customHeight="1" x14ac:dyDescent="0.2">
      <c r="A523" s="115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</row>
    <row r="524" spans="1:38" ht="15.75" customHeight="1" x14ac:dyDescent="0.2">
      <c r="A524" s="115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</row>
    <row r="525" spans="1:38" ht="15.75" customHeight="1" x14ac:dyDescent="0.2">
      <c r="A525" s="115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</row>
    <row r="526" spans="1:38" ht="15.75" customHeight="1" x14ac:dyDescent="0.2">
      <c r="A526" s="115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</row>
    <row r="527" spans="1:38" ht="15.75" customHeight="1" x14ac:dyDescent="0.2">
      <c r="A527" s="115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</row>
    <row r="528" spans="1:38" ht="15.75" customHeight="1" x14ac:dyDescent="0.2">
      <c r="A528" s="115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</row>
    <row r="529" spans="1:38" ht="15.75" customHeight="1" x14ac:dyDescent="0.2">
      <c r="A529" s="115"/>
      <c r="B529" s="115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  <c r="AA529" s="115"/>
      <c r="AB529" s="115"/>
      <c r="AC529" s="115"/>
      <c r="AD529" s="115"/>
      <c r="AE529" s="115"/>
      <c r="AF529" s="115"/>
      <c r="AG529" s="115"/>
      <c r="AH529" s="115"/>
      <c r="AI529" s="115"/>
      <c r="AJ529" s="115"/>
      <c r="AK529" s="115"/>
      <c r="AL529" s="115"/>
    </row>
    <row r="530" spans="1:38" ht="15.75" customHeight="1" x14ac:dyDescent="0.2">
      <c r="A530" s="115"/>
      <c r="B530" s="115"/>
      <c r="C530" s="115"/>
      <c r="D530" s="115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  <c r="AA530" s="115"/>
      <c r="AB530" s="115"/>
      <c r="AC530" s="115"/>
      <c r="AD530" s="115"/>
      <c r="AE530" s="115"/>
      <c r="AF530" s="115"/>
      <c r="AG530" s="115"/>
      <c r="AH530" s="115"/>
      <c r="AI530" s="115"/>
      <c r="AJ530" s="115"/>
      <c r="AK530" s="115"/>
      <c r="AL530" s="115"/>
    </row>
    <row r="531" spans="1:38" ht="15.75" customHeight="1" x14ac:dyDescent="0.2">
      <c r="A531" s="115"/>
      <c r="B531" s="115"/>
      <c r="C531" s="115"/>
      <c r="D531" s="115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  <c r="AA531" s="115"/>
      <c r="AB531" s="115"/>
      <c r="AC531" s="115"/>
      <c r="AD531" s="115"/>
      <c r="AE531" s="115"/>
      <c r="AF531" s="115"/>
      <c r="AG531" s="115"/>
      <c r="AH531" s="115"/>
      <c r="AI531" s="115"/>
      <c r="AJ531" s="115"/>
      <c r="AK531" s="115"/>
      <c r="AL531" s="115"/>
    </row>
    <row r="532" spans="1:38" ht="15.75" customHeight="1" x14ac:dyDescent="0.2">
      <c r="A532" s="115"/>
      <c r="B532" s="115"/>
      <c r="C532" s="115"/>
      <c r="D532" s="115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  <c r="AA532" s="115"/>
      <c r="AB532" s="115"/>
      <c r="AC532" s="115"/>
      <c r="AD532" s="115"/>
      <c r="AE532" s="115"/>
      <c r="AF532" s="115"/>
      <c r="AG532" s="115"/>
      <c r="AH532" s="115"/>
      <c r="AI532" s="115"/>
      <c r="AJ532" s="115"/>
      <c r="AK532" s="115"/>
      <c r="AL532" s="115"/>
    </row>
    <row r="533" spans="1:38" ht="15.75" customHeight="1" x14ac:dyDescent="0.2">
      <c r="A533" s="115"/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  <c r="AA533" s="115"/>
      <c r="AB533" s="115"/>
      <c r="AC533" s="115"/>
      <c r="AD533" s="115"/>
      <c r="AE533" s="115"/>
      <c r="AF533" s="115"/>
      <c r="AG533" s="115"/>
      <c r="AH533" s="115"/>
      <c r="AI533" s="115"/>
      <c r="AJ533" s="115"/>
      <c r="AK533" s="115"/>
      <c r="AL533" s="115"/>
    </row>
    <row r="534" spans="1:38" ht="15.75" customHeight="1" x14ac:dyDescent="0.2">
      <c r="A534" s="115"/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  <c r="AA534" s="115"/>
      <c r="AB534" s="115"/>
      <c r="AC534" s="115"/>
      <c r="AD534" s="115"/>
      <c r="AE534" s="115"/>
      <c r="AF534" s="115"/>
      <c r="AG534" s="115"/>
      <c r="AH534" s="115"/>
      <c r="AI534" s="115"/>
      <c r="AJ534" s="115"/>
      <c r="AK534" s="115"/>
      <c r="AL534" s="115"/>
    </row>
    <row r="535" spans="1:38" ht="15.75" customHeight="1" x14ac:dyDescent="0.2">
      <c r="A535" s="115"/>
      <c r="B535" s="115"/>
      <c r="C535" s="115"/>
      <c r="D535" s="115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  <c r="AA535" s="115"/>
      <c r="AB535" s="115"/>
      <c r="AC535" s="115"/>
      <c r="AD535" s="115"/>
      <c r="AE535" s="115"/>
      <c r="AF535" s="115"/>
      <c r="AG535" s="115"/>
      <c r="AH535" s="115"/>
      <c r="AI535" s="115"/>
      <c r="AJ535" s="115"/>
      <c r="AK535" s="115"/>
      <c r="AL535" s="115"/>
    </row>
    <row r="536" spans="1:38" ht="15.75" customHeight="1" x14ac:dyDescent="0.2">
      <c r="A536" s="115"/>
      <c r="B536" s="115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  <c r="AA536" s="115"/>
      <c r="AB536" s="115"/>
      <c r="AC536" s="115"/>
      <c r="AD536" s="115"/>
      <c r="AE536" s="115"/>
      <c r="AF536" s="115"/>
      <c r="AG536" s="115"/>
      <c r="AH536" s="115"/>
      <c r="AI536" s="115"/>
      <c r="AJ536" s="115"/>
      <c r="AK536" s="115"/>
      <c r="AL536" s="115"/>
    </row>
    <row r="537" spans="1:38" ht="15.75" customHeight="1" x14ac:dyDescent="0.2">
      <c r="A537" s="115"/>
      <c r="B537" s="115"/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  <c r="AA537" s="115"/>
      <c r="AB537" s="115"/>
      <c r="AC537" s="115"/>
      <c r="AD537" s="115"/>
      <c r="AE537" s="115"/>
      <c r="AF537" s="115"/>
      <c r="AG537" s="115"/>
      <c r="AH537" s="115"/>
      <c r="AI537" s="115"/>
      <c r="AJ537" s="115"/>
      <c r="AK537" s="115"/>
      <c r="AL537" s="115"/>
    </row>
    <row r="538" spans="1:38" ht="15.75" customHeight="1" x14ac:dyDescent="0.2">
      <c r="A538" s="115"/>
      <c r="B538" s="115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  <c r="AA538" s="115"/>
      <c r="AB538" s="115"/>
      <c r="AC538" s="115"/>
      <c r="AD538" s="115"/>
      <c r="AE538" s="115"/>
      <c r="AF538" s="115"/>
      <c r="AG538" s="115"/>
      <c r="AH538" s="115"/>
      <c r="AI538" s="115"/>
      <c r="AJ538" s="115"/>
      <c r="AK538" s="115"/>
      <c r="AL538" s="115"/>
    </row>
    <row r="539" spans="1:38" ht="15.75" customHeight="1" x14ac:dyDescent="0.2">
      <c r="A539" s="115"/>
      <c r="B539" s="115"/>
      <c r="C539" s="115"/>
      <c r="D539" s="115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  <c r="AA539" s="115"/>
      <c r="AB539" s="115"/>
      <c r="AC539" s="115"/>
      <c r="AD539" s="115"/>
      <c r="AE539" s="115"/>
      <c r="AF539" s="115"/>
      <c r="AG539" s="115"/>
      <c r="AH539" s="115"/>
      <c r="AI539" s="115"/>
      <c r="AJ539" s="115"/>
      <c r="AK539" s="115"/>
      <c r="AL539" s="115"/>
    </row>
    <row r="540" spans="1:38" ht="15.75" customHeight="1" x14ac:dyDescent="0.2">
      <c r="A540" s="115"/>
      <c r="B540" s="115"/>
      <c r="C540" s="115"/>
      <c r="D540" s="115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  <c r="AA540" s="115"/>
      <c r="AB540" s="115"/>
      <c r="AC540" s="115"/>
      <c r="AD540" s="115"/>
      <c r="AE540" s="115"/>
      <c r="AF540" s="115"/>
      <c r="AG540" s="115"/>
      <c r="AH540" s="115"/>
      <c r="AI540" s="115"/>
      <c r="AJ540" s="115"/>
      <c r="AK540" s="115"/>
      <c r="AL540" s="115"/>
    </row>
    <row r="541" spans="1:38" ht="15.75" customHeight="1" x14ac:dyDescent="0.2">
      <c r="A541" s="115"/>
      <c r="B541" s="115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  <c r="AA541" s="115"/>
      <c r="AB541" s="115"/>
      <c r="AC541" s="115"/>
      <c r="AD541" s="115"/>
      <c r="AE541" s="115"/>
      <c r="AF541" s="115"/>
      <c r="AG541" s="115"/>
      <c r="AH541" s="115"/>
      <c r="AI541" s="115"/>
      <c r="AJ541" s="115"/>
      <c r="AK541" s="115"/>
      <c r="AL541" s="115"/>
    </row>
    <row r="542" spans="1:38" ht="15.75" customHeight="1" x14ac:dyDescent="0.2">
      <c r="A542" s="115"/>
      <c r="B542" s="115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  <c r="AA542" s="115"/>
      <c r="AB542" s="115"/>
      <c r="AC542" s="115"/>
      <c r="AD542" s="115"/>
      <c r="AE542" s="115"/>
      <c r="AF542" s="115"/>
      <c r="AG542" s="115"/>
      <c r="AH542" s="115"/>
      <c r="AI542" s="115"/>
      <c r="AJ542" s="115"/>
      <c r="AK542" s="115"/>
      <c r="AL542" s="115"/>
    </row>
    <row r="543" spans="1:38" ht="15.75" customHeight="1" x14ac:dyDescent="0.2">
      <c r="A543" s="115"/>
      <c r="B543" s="115"/>
      <c r="C543" s="115"/>
      <c r="D543" s="115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  <c r="AA543" s="115"/>
      <c r="AB543" s="115"/>
      <c r="AC543" s="115"/>
      <c r="AD543" s="115"/>
      <c r="AE543" s="115"/>
      <c r="AF543" s="115"/>
      <c r="AG543" s="115"/>
      <c r="AH543" s="115"/>
      <c r="AI543" s="115"/>
      <c r="AJ543" s="115"/>
      <c r="AK543" s="115"/>
      <c r="AL543" s="115"/>
    </row>
    <row r="544" spans="1:38" ht="15.75" customHeight="1" x14ac:dyDescent="0.2">
      <c r="A544" s="115"/>
      <c r="B544" s="115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  <c r="AA544" s="115"/>
      <c r="AB544" s="115"/>
      <c r="AC544" s="115"/>
      <c r="AD544" s="115"/>
      <c r="AE544" s="115"/>
      <c r="AF544" s="115"/>
      <c r="AG544" s="115"/>
      <c r="AH544" s="115"/>
      <c r="AI544" s="115"/>
      <c r="AJ544" s="115"/>
      <c r="AK544" s="115"/>
      <c r="AL544" s="115"/>
    </row>
    <row r="545" spans="1:38" ht="15.75" customHeight="1" x14ac:dyDescent="0.2">
      <c r="A545" s="115"/>
      <c r="B545" s="115"/>
      <c r="C545" s="115"/>
      <c r="D545" s="115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  <c r="AA545" s="115"/>
      <c r="AB545" s="115"/>
      <c r="AC545" s="115"/>
      <c r="AD545" s="115"/>
      <c r="AE545" s="115"/>
      <c r="AF545" s="115"/>
      <c r="AG545" s="115"/>
      <c r="AH545" s="115"/>
      <c r="AI545" s="115"/>
      <c r="AJ545" s="115"/>
      <c r="AK545" s="115"/>
      <c r="AL545" s="115"/>
    </row>
    <row r="546" spans="1:38" ht="15.75" customHeight="1" x14ac:dyDescent="0.2">
      <c r="A546" s="115"/>
      <c r="B546" s="115"/>
      <c r="C546" s="115"/>
      <c r="D546" s="115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  <c r="AA546" s="115"/>
      <c r="AB546" s="115"/>
      <c r="AC546" s="115"/>
      <c r="AD546" s="115"/>
      <c r="AE546" s="115"/>
      <c r="AF546" s="115"/>
      <c r="AG546" s="115"/>
      <c r="AH546" s="115"/>
      <c r="AI546" s="115"/>
      <c r="AJ546" s="115"/>
      <c r="AK546" s="115"/>
      <c r="AL546" s="115"/>
    </row>
    <row r="547" spans="1:38" ht="15.75" customHeight="1" x14ac:dyDescent="0.2">
      <c r="A547" s="115"/>
      <c r="B547" s="115"/>
      <c r="C547" s="115"/>
      <c r="D547" s="115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  <c r="AA547" s="115"/>
      <c r="AB547" s="115"/>
      <c r="AC547" s="115"/>
      <c r="AD547" s="115"/>
      <c r="AE547" s="115"/>
      <c r="AF547" s="115"/>
      <c r="AG547" s="115"/>
      <c r="AH547" s="115"/>
      <c r="AI547" s="115"/>
      <c r="AJ547" s="115"/>
      <c r="AK547" s="115"/>
      <c r="AL547" s="115"/>
    </row>
    <row r="548" spans="1:38" ht="15.75" customHeight="1" x14ac:dyDescent="0.2">
      <c r="A548" s="115"/>
      <c r="B548" s="115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  <c r="AA548" s="115"/>
      <c r="AB548" s="115"/>
      <c r="AC548" s="115"/>
      <c r="AD548" s="115"/>
      <c r="AE548" s="115"/>
      <c r="AF548" s="115"/>
      <c r="AG548" s="115"/>
      <c r="AH548" s="115"/>
      <c r="AI548" s="115"/>
      <c r="AJ548" s="115"/>
      <c r="AK548" s="115"/>
      <c r="AL548" s="115"/>
    </row>
    <row r="549" spans="1:38" ht="15.75" customHeight="1" x14ac:dyDescent="0.2">
      <c r="A549" s="115"/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  <c r="AA549" s="115"/>
      <c r="AB549" s="115"/>
      <c r="AC549" s="115"/>
      <c r="AD549" s="115"/>
      <c r="AE549" s="115"/>
      <c r="AF549" s="115"/>
      <c r="AG549" s="115"/>
      <c r="AH549" s="115"/>
      <c r="AI549" s="115"/>
      <c r="AJ549" s="115"/>
      <c r="AK549" s="115"/>
      <c r="AL549" s="115"/>
    </row>
    <row r="550" spans="1:38" ht="15.75" customHeight="1" x14ac:dyDescent="0.2">
      <c r="A550" s="115"/>
      <c r="B550" s="115"/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  <c r="AA550" s="115"/>
      <c r="AB550" s="115"/>
      <c r="AC550" s="115"/>
      <c r="AD550" s="115"/>
      <c r="AE550" s="115"/>
      <c r="AF550" s="115"/>
      <c r="AG550" s="115"/>
      <c r="AH550" s="115"/>
      <c r="AI550" s="115"/>
      <c r="AJ550" s="115"/>
      <c r="AK550" s="115"/>
      <c r="AL550" s="115"/>
    </row>
    <row r="551" spans="1:38" ht="15.75" customHeight="1" x14ac:dyDescent="0.2">
      <c r="A551" s="115"/>
      <c r="B551" s="115"/>
      <c r="C551" s="115"/>
      <c r="D551" s="115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  <c r="AA551" s="115"/>
      <c r="AB551" s="115"/>
      <c r="AC551" s="115"/>
      <c r="AD551" s="115"/>
      <c r="AE551" s="115"/>
      <c r="AF551" s="115"/>
      <c r="AG551" s="115"/>
      <c r="AH551" s="115"/>
      <c r="AI551" s="115"/>
      <c r="AJ551" s="115"/>
      <c r="AK551" s="115"/>
      <c r="AL551" s="115"/>
    </row>
    <row r="552" spans="1:38" ht="15.75" customHeight="1" x14ac:dyDescent="0.2">
      <c r="A552" s="115"/>
      <c r="B552" s="115"/>
      <c r="C552" s="115"/>
      <c r="D552" s="115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  <c r="AA552" s="115"/>
      <c r="AB552" s="115"/>
      <c r="AC552" s="115"/>
      <c r="AD552" s="115"/>
      <c r="AE552" s="115"/>
      <c r="AF552" s="115"/>
      <c r="AG552" s="115"/>
      <c r="AH552" s="115"/>
      <c r="AI552" s="115"/>
      <c r="AJ552" s="115"/>
      <c r="AK552" s="115"/>
      <c r="AL552" s="115"/>
    </row>
    <row r="553" spans="1:38" ht="15.75" customHeight="1" x14ac:dyDescent="0.2">
      <c r="A553" s="115"/>
      <c r="B553" s="115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  <c r="AA553" s="115"/>
      <c r="AB553" s="115"/>
      <c r="AC553" s="115"/>
      <c r="AD553" s="115"/>
      <c r="AE553" s="115"/>
      <c r="AF553" s="115"/>
      <c r="AG553" s="115"/>
      <c r="AH553" s="115"/>
      <c r="AI553" s="115"/>
      <c r="AJ553" s="115"/>
      <c r="AK553" s="115"/>
      <c r="AL553" s="115"/>
    </row>
    <row r="554" spans="1:38" ht="15.75" customHeight="1" x14ac:dyDescent="0.2">
      <c r="A554" s="115"/>
      <c r="B554" s="115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  <c r="AA554" s="115"/>
      <c r="AB554" s="115"/>
      <c r="AC554" s="115"/>
      <c r="AD554" s="115"/>
      <c r="AE554" s="115"/>
      <c r="AF554" s="115"/>
      <c r="AG554" s="115"/>
      <c r="AH554" s="115"/>
      <c r="AI554" s="115"/>
      <c r="AJ554" s="115"/>
      <c r="AK554" s="115"/>
      <c r="AL554" s="115"/>
    </row>
    <row r="555" spans="1:38" ht="15.75" customHeight="1" x14ac:dyDescent="0.2">
      <c r="A555" s="115"/>
      <c r="B555" s="115"/>
      <c r="C555" s="115"/>
      <c r="D555" s="115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  <c r="AA555" s="115"/>
      <c r="AB555" s="115"/>
      <c r="AC555" s="115"/>
      <c r="AD555" s="115"/>
      <c r="AE555" s="115"/>
      <c r="AF555" s="115"/>
      <c r="AG555" s="115"/>
      <c r="AH555" s="115"/>
      <c r="AI555" s="115"/>
      <c r="AJ555" s="115"/>
      <c r="AK555" s="115"/>
      <c r="AL555" s="115"/>
    </row>
    <row r="556" spans="1:38" ht="15.75" customHeight="1" x14ac:dyDescent="0.2">
      <c r="A556" s="115"/>
      <c r="B556" s="115"/>
      <c r="C556" s="115"/>
      <c r="D556" s="115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  <c r="AA556" s="115"/>
      <c r="AB556" s="115"/>
      <c r="AC556" s="115"/>
      <c r="AD556" s="115"/>
      <c r="AE556" s="115"/>
      <c r="AF556" s="115"/>
      <c r="AG556" s="115"/>
      <c r="AH556" s="115"/>
      <c r="AI556" s="115"/>
      <c r="AJ556" s="115"/>
      <c r="AK556" s="115"/>
      <c r="AL556" s="115"/>
    </row>
    <row r="557" spans="1:38" ht="15.75" customHeight="1" x14ac:dyDescent="0.2">
      <c r="A557" s="115"/>
      <c r="B557" s="115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  <c r="AA557" s="115"/>
      <c r="AB557" s="115"/>
      <c r="AC557" s="115"/>
      <c r="AD557" s="115"/>
      <c r="AE557" s="115"/>
      <c r="AF557" s="115"/>
      <c r="AG557" s="115"/>
      <c r="AH557" s="115"/>
      <c r="AI557" s="115"/>
      <c r="AJ557" s="115"/>
      <c r="AK557" s="115"/>
      <c r="AL557" s="115"/>
    </row>
    <row r="558" spans="1:38" ht="15.75" customHeight="1" x14ac:dyDescent="0.2">
      <c r="A558" s="115"/>
      <c r="B558" s="115"/>
      <c r="C558" s="115"/>
      <c r="D558" s="115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  <c r="AA558" s="115"/>
      <c r="AB558" s="115"/>
      <c r="AC558" s="115"/>
      <c r="AD558" s="115"/>
      <c r="AE558" s="115"/>
      <c r="AF558" s="115"/>
      <c r="AG558" s="115"/>
      <c r="AH558" s="115"/>
      <c r="AI558" s="115"/>
      <c r="AJ558" s="115"/>
      <c r="AK558" s="115"/>
      <c r="AL558" s="115"/>
    </row>
    <row r="559" spans="1:38" ht="15.75" customHeight="1" x14ac:dyDescent="0.2">
      <c r="A559" s="115"/>
      <c r="B559" s="115"/>
      <c r="C559" s="115"/>
      <c r="D559" s="115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  <c r="AA559" s="115"/>
      <c r="AB559" s="115"/>
      <c r="AC559" s="115"/>
      <c r="AD559" s="115"/>
      <c r="AE559" s="115"/>
      <c r="AF559" s="115"/>
      <c r="AG559" s="115"/>
      <c r="AH559" s="115"/>
      <c r="AI559" s="115"/>
      <c r="AJ559" s="115"/>
      <c r="AK559" s="115"/>
      <c r="AL559" s="115"/>
    </row>
    <row r="560" spans="1:38" ht="15.75" customHeight="1" x14ac:dyDescent="0.2">
      <c r="A560" s="115"/>
      <c r="B560" s="115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  <c r="AA560" s="115"/>
      <c r="AB560" s="115"/>
      <c r="AC560" s="115"/>
      <c r="AD560" s="115"/>
      <c r="AE560" s="115"/>
      <c r="AF560" s="115"/>
      <c r="AG560" s="115"/>
      <c r="AH560" s="115"/>
      <c r="AI560" s="115"/>
      <c r="AJ560" s="115"/>
      <c r="AK560" s="115"/>
      <c r="AL560" s="115"/>
    </row>
    <row r="561" spans="1:38" ht="15.75" customHeight="1" x14ac:dyDescent="0.2">
      <c r="A561" s="115"/>
      <c r="B561" s="115"/>
      <c r="C561" s="115"/>
      <c r="D561" s="115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  <c r="AA561" s="115"/>
      <c r="AB561" s="115"/>
      <c r="AC561" s="115"/>
      <c r="AD561" s="115"/>
      <c r="AE561" s="115"/>
      <c r="AF561" s="115"/>
      <c r="AG561" s="115"/>
      <c r="AH561" s="115"/>
      <c r="AI561" s="115"/>
      <c r="AJ561" s="115"/>
      <c r="AK561" s="115"/>
      <c r="AL561" s="115"/>
    </row>
    <row r="562" spans="1:38" ht="15.75" customHeight="1" x14ac:dyDescent="0.2">
      <c r="A562" s="115"/>
      <c r="B562" s="115"/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  <c r="AA562" s="115"/>
      <c r="AB562" s="115"/>
      <c r="AC562" s="115"/>
      <c r="AD562" s="115"/>
      <c r="AE562" s="115"/>
      <c r="AF562" s="115"/>
      <c r="AG562" s="115"/>
      <c r="AH562" s="115"/>
      <c r="AI562" s="115"/>
      <c r="AJ562" s="115"/>
      <c r="AK562" s="115"/>
      <c r="AL562" s="115"/>
    </row>
    <row r="563" spans="1:38" ht="15.75" customHeight="1" x14ac:dyDescent="0.2">
      <c r="A563" s="115"/>
      <c r="B563" s="115"/>
      <c r="C563" s="115"/>
      <c r="D563" s="115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  <c r="AA563" s="115"/>
      <c r="AB563" s="115"/>
      <c r="AC563" s="115"/>
      <c r="AD563" s="115"/>
      <c r="AE563" s="115"/>
      <c r="AF563" s="115"/>
      <c r="AG563" s="115"/>
      <c r="AH563" s="115"/>
      <c r="AI563" s="115"/>
      <c r="AJ563" s="115"/>
      <c r="AK563" s="115"/>
      <c r="AL563" s="115"/>
    </row>
    <row r="564" spans="1:38" ht="15.75" customHeight="1" x14ac:dyDescent="0.2">
      <c r="A564" s="115"/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  <c r="AA564" s="115"/>
      <c r="AB564" s="115"/>
      <c r="AC564" s="115"/>
      <c r="AD564" s="115"/>
      <c r="AE564" s="115"/>
      <c r="AF564" s="115"/>
      <c r="AG564" s="115"/>
      <c r="AH564" s="115"/>
      <c r="AI564" s="115"/>
      <c r="AJ564" s="115"/>
      <c r="AK564" s="115"/>
      <c r="AL564" s="115"/>
    </row>
    <row r="565" spans="1:38" ht="15.75" customHeight="1" x14ac:dyDescent="0.2">
      <c r="A565" s="115"/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  <c r="AA565" s="115"/>
      <c r="AB565" s="115"/>
      <c r="AC565" s="115"/>
      <c r="AD565" s="115"/>
      <c r="AE565" s="115"/>
      <c r="AF565" s="115"/>
      <c r="AG565" s="115"/>
      <c r="AH565" s="115"/>
      <c r="AI565" s="115"/>
      <c r="AJ565" s="115"/>
      <c r="AK565" s="115"/>
      <c r="AL565" s="115"/>
    </row>
    <row r="566" spans="1:38" ht="15.75" customHeight="1" x14ac:dyDescent="0.2">
      <c r="A566" s="115"/>
      <c r="B566" s="115"/>
      <c r="C566" s="115"/>
      <c r="D566" s="115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  <c r="AA566" s="115"/>
      <c r="AB566" s="115"/>
      <c r="AC566" s="115"/>
      <c r="AD566" s="115"/>
      <c r="AE566" s="115"/>
      <c r="AF566" s="115"/>
      <c r="AG566" s="115"/>
      <c r="AH566" s="115"/>
      <c r="AI566" s="115"/>
      <c r="AJ566" s="115"/>
      <c r="AK566" s="115"/>
      <c r="AL566" s="115"/>
    </row>
    <row r="567" spans="1:38" ht="15.75" customHeight="1" x14ac:dyDescent="0.2">
      <c r="A567" s="115"/>
      <c r="B567" s="115"/>
      <c r="C567" s="115"/>
      <c r="D567" s="115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  <c r="AA567" s="115"/>
      <c r="AB567" s="115"/>
      <c r="AC567" s="115"/>
      <c r="AD567" s="115"/>
      <c r="AE567" s="115"/>
      <c r="AF567" s="115"/>
      <c r="AG567" s="115"/>
      <c r="AH567" s="115"/>
      <c r="AI567" s="115"/>
      <c r="AJ567" s="115"/>
      <c r="AK567" s="115"/>
      <c r="AL567" s="115"/>
    </row>
    <row r="568" spans="1:38" ht="15.75" customHeight="1" x14ac:dyDescent="0.2">
      <c r="A568" s="115"/>
      <c r="B568" s="115"/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  <c r="AA568" s="115"/>
      <c r="AB568" s="115"/>
      <c r="AC568" s="115"/>
      <c r="AD568" s="115"/>
      <c r="AE568" s="115"/>
      <c r="AF568" s="115"/>
      <c r="AG568" s="115"/>
      <c r="AH568" s="115"/>
      <c r="AI568" s="115"/>
      <c r="AJ568" s="115"/>
      <c r="AK568" s="115"/>
      <c r="AL568" s="115"/>
    </row>
    <row r="569" spans="1:38" ht="15.75" customHeight="1" x14ac:dyDescent="0.2">
      <c r="A569" s="115"/>
      <c r="B569" s="115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  <c r="AA569" s="115"/>
      <c r="AB569" s="115"/>
      <c r="AC569" s="115"/>
      <c r="AD569" s="115"/>
      <c r="AE569" s="115"/>
      <c r="AF569" s="115"/>
      <c r="AG569" s="115"/>
      <c r="AH569" s="115"/>
      <c r="AI569" s="115"/>
      <c r="AJ569" s="115"/>
      <c r="AK569" s="115"/>
      <c r="AL569" s="115"/>
    </row>
    <row r="570" spans="1:38" ht="15.75" customHeight="1" x14ac:dyDescent="0.2">
      <c r="A570" s="115"/>
      <c r="B570" s="115"/>
      <c r="C570" s="115"/>
      <c r="D570" s="115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  <c r="AA570" s="115"/>
      <c r="AB570" s="115"/>
      <c r="AC570" s="115"/>
      <c r="AD570" s="115"/>
      <c r="AE570" s="115"/>
      <c r="AF570" s="115"/>
      <c r="AG570" s="115"/>
      <c r="AH570" s="115"/>
      <c r="AI570" s="115"/>
      <c r="AJ570" s="115"/>
      <c r="AK570" s="115"/>
      <c r="AL570" s="115"/>
    </row>
    <row r="571" spans="1:38" ht="15.75" customHeight="1" x14ac:dyDescent="0.2">
      <c r="A571" s="115"/>
      <c r="B571" s="115"/>
      <c r="C571" s="115"/>
      <c r="D571" s="115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  <c r="AA571" s="115"/>
      <c r="AB571" s="115"/>
      <c r="AC571" s="115"/>
      <c r="AD571" s="115"/>
      <c r="AE571" s="115"/>
      <c r="AF571" s="115"/>
      <c r="AG571" s="115"/>
      <c r="AH571" s="115"/>
      <c r="AI571" s="115"/>
      <c r="AJ571" s="115"/>
      <c r="AK571" s="115"/>
      <c r="AL571" s="115"/>
    </row>
    <row r="572" spans="1:38" ht="15.75" customHeight="1" x14ac:dyDescent="0.2">
      <c r="A572" s="115"/>
      <c r="B572" s="115"/>
      <c r="C572" s="115"/>
      <c r="D572" s="115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  <c r="AA572" s="115"/>
      <c r="AB572" s="115"/>
      <c r="AC572" s="115"/>
      <c r="AD572" s="115"/>
      <c r="AE572" s="115"/>
      <c r="AF572" s="115"/>
      <c r="AG572" s="115"/>
      <c r="AH572" s="115"/>
      <c r="AI572" s="115"/>
      <c r="AJ572" s="115"/>
      <c r="AK572" s="115"/>
      <c r="AL572" s="115"/>
    </row>
    <row r="573" spans="1:38" ht="15.75" customHeight="1" x14ac:dyDescent="0.2">
      <c r="A573" s="115"/>
      <c r="B573" s="115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  <c r="AA573" s="115"/>
      <c r="AB573" s="115"/>
      <c r="AC573" s="115"/>
      <c r="AD573" s="115"/>
      <c r="AE573" s="115"/>
      <c r="AF573" s="115"/>
      <c r="AG573" s="115"/>
      <c r="AH573" s="115"/>
      <c r="AI573" s="115"/>
      <c r="AJ573" s="115"/>
      <c r="AK573" s="115"/>
      <c r="AL573" s="115"/>
    </row>
    <row r="574" spans="1:38" ht="15.75" customHeight="1" x14ac:dyDescent="0.2">
      <c r="A574" s="115"/>
      <c r="B574" s="115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  <c r="AA574" s="115"/>
      <c r="AB574" s="115"/>
      <c r="AC574" s="115"/>
      <c r="AD574" s="115"/>
      <c r="AE574" s="115"/>
      <c r="AF574" s="115"/>
      <c r="AG574" s="115"/>
      <c r="AH574" s="115"/>
      <c r="AI574" s="115"/>
      <c r="AJ574" s="115"/>
      <c r="AK574" s="115"/>
      <c r="AL574" s="115"/>
    </row>
    <row r="575" spans="1:38" ht="15.75" customHeight="1" x14ac:dyDescent="0.2">
      <c r="A575" s="115"/>
      <c r="B575" s="115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  <c r="AA575" s="115"/>
      <c r="AB575" s="115"/>
      <c r="AC575" s="115"/>
      <c r="AD575" s="115"/>
      <c r="AE575" s="115"/>
      <c r="AF575" s="115"/>
      <c r="AG575" s="115"/>
      <c r="AH575" s="115"/>
      <c r="AI575" s="115"/>
      <c r="AJ575" s="115"/>
      <c r="AK575" s="115"/>
      <c r="AL575" s="115"/>
    </row>
    <row r="576" spans="1:38" ht="15.75" customHeight="1" x14ac:dyDescent="0.2">
      <c r="A576" s="115"/>
      <c r="B576" s="115"/>
      <c r="C576" s="115"/>
      <c r="D576" s="115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  <c r="AA576" s="115"/>
      <c r="AB576" s="115"/>
      <c r="AC576" s="115"/>
      <c r="AD576" s="115"/>
      <c r="AE576" s="115"/>
      <c r="AF576" s="115"/>
      <c r="AG576" s="115"/>
      <c r="AH576" s="115"/>
      <c r="AI576" s="115"/>
      <c r="AJ576" s="115"/>
      <c r="AK576" s="115"/>
      <c r="AL576" s="115"/>
    </row>
    <row r="577" spans="1:38" ht="15.75" customHeight="1" x14ac:dyDescent="0.2">
      <c r="A577" s="115"/>
      <c r="B577" s="115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  <c r="AA577" s="115"/>
      <c r="AB577" s="115"/>
      <c r="AC577" s="115"/>
      <c r="AD577" s="115"/>
      <c r="AE577" s="115"/>
      <c r="AF577" s="115"/>
      <c r="AG577" s="115"/>
      <c r="AH577" s="115"/>
      <c r="AI577" s="115"/>
      <c r="AJ577" s="115"/>
      <c r="AK577" s="115"/>
      <c r="AL577" s="115"/>
    </row>
    <row r="578" spans="1:38" ht="15.75" customHeight="1" x14ac:dyDescent="0.2">
      <c r="A578" s="115"/>
      <c r="B578" s="115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  <c r="AA578" s="115"/>
      <c r="AB578" s="115"/>
      <c r="AC578" s="115"/>
      <c r="AD578" s="115"/>
      <c r="AE578" s="115"/>
      <c r="AF578" s="115"/>
      <c r="AG578" s="115"/>
      <c r="AH578" s="115"/>
      <c r="AI578" s="115"/>
      <c r="AJ578" s="115"/>
      <c r="AK578" s="115"/>
      <c r="AL578" s="115"/>
    </row>
    <row r="579" spans="1:38" ht="15.75" customHeight="1" x14ac:dyDescent="0.2">
      <c r="A579" s="115"/>
      <c r="B579" s="115"/>
      <c r="C579" s="115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5"/>
      <c r="AD579" s="115"/>
      <c r="AE579" s="115"/>
      <c r="AF579" s="115"/>
      <c r="AG579" s="115"/>
      <c r="AH579" s="115"/>
      <c r="AI579" s="115"/>
      <c r="AJ579" s="115"/>
      <c r="AK579" s="115"/>
      <c r="AL579" s="115"/>
    </row>
    <row r="580" spans="1:38" ht="15.75" customHeight="1" x14ac:dyDescent="0.2">
      <c r="A580" s="115"/>
      <c r="B580" s="115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  <c r="AA580" s="115"/>
      <c r="AB580" s="115"/>
      <c r="AC580" s="115"/>
      <c r="AD580" s="115"/>
      <c r="AE580" s="115"/>
      <c r="AF580" s="115"/>
      <c r="AG580" s="115"/>
      <c r="AH580" s="115"/>
      <c r="AI580" s="115"/>
      <c r="AJ580" s="115"/>
      <c r="AK580" s="115"/>
      <c r="AL580" s="115"/>
    </row>
    <row r="581" spans="1:38" ht="15.75" customHeight="1" x14ac:dyDescent="0.2">
      <c r="A581" s="115"/>
      <c r="B581" s="115"/>
      <c r="C581" s="115"/>
      <c r="D581" s="115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  <c r="AA581" s="115"/>
      <c r="AB581" s="115"/>
      <c r="AC581" s="115"/>
      <c r="AD581" s="115"/>
      <c r="AE581" s="115"/>
      <c r="AF581" s="115"/>
      <c r="AG581" s="115"/>
      <c r="AH581" s="115"/>
      <c r="AI581" s="115"/>
      <c r="AJ581" s="115"/>
      <c r="AK581" s="115"/>
      <c r="AL581" s="115"/>
    </row>
    <row r="582" spans="1:38" ht="15.75" customHeight="1" x14ac:dyDescent="0.2">
      <c r="A582" s="115"/>
      <c r="B582" s="115"/>
      <c r="C582" s="115"/>
      <c r="D582" s="115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  <c r="AA582" s="115"/>
      <c r="AB582" s="115"/>
      <c r="AC582" s="115"/>
      <c r="AD582" s="115"/>
      <c r="AE582" s="115"/>
      <c r="AF582" s="115"/>
      <c r="AG582" s="115"/>
      <c r="AH582" s="115"/>
      <c r="AI582" s="115"/>
      <c r="AJ582" s="115"/>
      <c r="AK582" s="115"/>
      <c r="AL582" s="115"/>
    </row>
    <row r="583" spans="1:38" ht="15.75" customHeight="1" x14ac:dyDescent="0.2">
      <c r="A583" s="115"/>
      <c r="B583" s="115"/>
      <c r="C583" s="115"/>
      <c r="D583" s="115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  <c r="AA583" s="115"/>
      <c r="AB583" s="115"/>
      <c r="AC583" s="115"/>
      <c r="AD583" s="115"/>
      <c r="AE583" s="115"/>
      <c r="AF583" s="115"/>
      <c r="AG583" s="115"/>
      <c r="AH583" s="115"/>
      <c r="AI583" s="115"/>
      <c r="AJ583" s="115"/>
      <c r="AK583" s="115"/>
      <c r="AL583" s="115"/>
    </row>
    <row r="584" spans="1:38" ht="15.75" customHeight="1" x14ac:dyDescent="0.2">
      <c r="A584" s="115"/>
      <c r="B584" s="115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  <c r="AA584" s="115"/>
      <c r="AB584" s="115"/>
      <c r="AC584" s="115"/>
      <c r="AD584" s="115"/>
      <c r="AE584" s="115"/>
      <c r="AF584" s="115"/>
      <c r="AG584" s="115"/>
      <c r="AH584" s="115"/>
      <c r="AI584" s="115"/>
      <c r="AJ584" s="115"/>
      <c r="AK584" s="115"/>
      <c r="AL584" s="115"/>
    </row>
    <row r="585" spans="1:38" ht="15.75" customHeight="1" x14ac:dyDescent="0.2">
      <c r="A585" s="115"/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  <c r="AA585" s="115"/>
      <c r="AB585" s="115"/>
      <c r="AC585" s="115"/>
      <c r="AD585" s="115"/>
      <c r="AE585" s="115"/>
      <c r="AF585" s="115"/>
      <c r="AG585" s="115"/>
      <c r="AH585" s="115"/>
      <c r="AI585" s="115"/>
      <c r="AJ585" s="115"/>
      <c r="AK585" s="115"/>
      <c r="AL585" s="115"/>
    </row>
    <row r="586" spans="1:38" ht="15.75" customHeight="1" x14ac:dyDescent="0.2">
      <c r="A586" s="115"/>
      <c r="B586" s="115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  <c r="AA586" s="115"/>
      <c r="AB586" s="115"/>
      <c r="AC586" s="115"/>
      <c r="AD586" s="115"/>
      <c r="AE586" s="115"/>
      <c r="AF586" s="115"/>
      <c r="AG586" s="115"/>
      <c r="AH586" s="115"/>
      <c r="AI586" s="115"/>
      <c r="AJ586" s="115"/>
      <c r="AK586" s="115"/>
      <c r="AL586" s="115"/>
    </row>
    <row r="587" spans="1:38" ht="15.75" customHeight="1" x14ac:dyDescent="0.2">
      <c r="A587" s="115"/>
      <c r="B587" s="115"/>
      <c r="C587" s="115"/>
      <c r="D587" s="115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  <c r="AA587" s="115"/>
      <c r="AB587" s="115"/>
      <c r="AC587" s="115"/>
      <c r="AD587" s="115"/>
      <c r="AE587" s="115"/>
      <c r="AF587" s="115"/>
      <c r="AG587" s="115"/>
      <c r="AH587" s="115"/>
      <c r="AI587" s="115"/>
      <c r="AJ587" s="115"/>
      <c r="AK587" s="115"/>
      <c r="AL587" s="115"/>
    </row>
    <row r="588" spans="1:38" ht="15.75" customHeight="1" x14ac:dyDescent="0.2">
      <c r="A588" s="115"/>
      <c r="B588" s="115"/>
      <c r="C588" s="115"/>
      <c r="D588" s="115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  <c r="AA588" s="115"/>
      <c r="AB588" s="115"/>
      <c r="AC588" s="115"/>
      <c r="AD588" s="115"/>
      <c r="AE588" s="115"/>
      <c r="AF588" s="115"/>
      <c r="AG588" s="115"/>
      <c r="AH588" s="115"/>
      <c r="AI588" s="115"/>
      <c r="AJ588" s="115"/>
      <c r="AK588" s="115"/>
      <c r="AL588" s="115"/>
    </row>
    <row r="589" spans="1:38" ht="15.75" customHeight="1" x14ac:dyDescent="0.2">
      <c r="A589" s="115"/>
      <c r="B589" s="115"/>
      <c r="C589" s="115"/>
      <c r="D589" s="115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  <c r="AA589" s="115"/>
      <c r="AB589" s="115"/>
      <c r="AC589" s="115"/>
      <c r="AD589" s="115"/>
      <c r="AE589" s="115"/>
      <c r="AF589" s="115"/>
      <c r="AG589" s="115"/>
      <c r="AH589" s="115"/>
      <c r="AI589" s="115"/>
      <c r="AJ589" s="115"/>
      <c r="AK589" s="115"/>
      <c r="AL589" s="115"/>
    </row>
    <row r="590" spans="1:38" ht="15.75" customHeight="1" x14ac:dyDescent="0.2">
      <c r="A590" s="115"/>
      <c r="B590" s="115"/>
      <c r="C590" s="115"/>
      <c r="D590" s="115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  <c r="AA590" s="115"/>
      <c r="AB590" s="115"/>
      <c r="AC590" s="115"/>
      <c r="AD590" s="115"/>
      <c r="AE590" s="115"/>
      <c r="AF590" s="115"/>
      <c r="AG590" s="115"/>
      <c r="AH590" s="115"/>
      <c r="AI590" s="115"/>
      <c r="AJ590" s="115"/>
      <c r="AK590" s="115"/>
      <c r="AL590" s="115"/>
    </row>
    <row r="591" spans="1:38" ht="15.75" customHeight="1" x14ac:dyDescent="0.2">
      <c r="A591" s="115"/>
      <c r="B591" s="115"/>
      <c r="C591" s="115"/>
      <c r="D591" s="115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  <c r="AA591" s="115"/>
      <c r="AB591" s="115"/>
      <c r="AC591" s="115"/>
      <c r="AD591" s="115"/>
      <c r="AE591" s="115"/>
      <c r="AF591" s="115"/>
      <c r="AG591" s="115"/>
      <c r="AH591" s="115"/>
      <c r="AI591" s="115"/>
      <c r="AJ591" s="115"/>
      <c r="AK591" s="115"/>
      <c r="AL591" s="115"/>
    </row>
    <row r="592" spans="1:38" ht="15.75" customHeight="1" x14ac:dyDescent="0.2">
      <c r="A592" s="115"/>
      <c r="B592" s="115"/>
      <c r="C592" s="115"/>
      <c r="D592" s="115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  <c r="AA592" s="115"/>
      <c r="AB592" s="115"/>
      <c r="AC592" s="115"/>
      <c r="AD592" s="115"/>
      <c r="AE592" s="115"/>
      <c r="AF592" s="115"/>
      <c r="AG592" s="115"/>
      <c r="AH592" s="115"/>
      <c r="AI592" s="115"/>
      <c r="AJ592" s="115"/>
      <c r="AK592" s="115"/>
      <c r="AL592" s="115"/>
    </row>
    <row r="593" spans="1:38" ht="15.75" customHeight="1" x14ac:dyDescent="0.2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</row>
    <row r="594" spans="1:38" ht="15.75" customHeight="1" x14ac:dyDescent="0.2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</row>
    <row r="595" spans="1:38" ht="15.75" customHeight="1" x14ac:dyDescent="0.2">
      <c r="A595" s="115"/>
      <c r="B595" s="115"/>
      <c r="C595" s="115"/>
      <c r="D595" s="115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  <c r="AA595" s="115"/>
      <c r="AB595" s="115"/>
      <c r="AC595" s="115"/>
      <c r="AD595" s="115"/>
      <c r="AE595" s="115"/>
      <c r="AF595" s="115"/>
      <c r="AG595" s="115"/>
      <c r="AH595" s="115"/>
      <c r="AI595" s="115"/>
      <c r="AJ595" s="115"/>
      <c r="AK595" s="115"/>
      <c r="AL595" s="115"/>
    </row>
    <row r="596" spans="1:38" ht="15.75" customHeight="1" x14ac:dyDescent="0.2">
      <c r="A596" s="115"/>
      <c r="B596" s="115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  <c r="AA596" s="115"/>
      <c r="AB596" s="115"/>
      <c r="AC596" s="115"/>
      <c r="AD596" s="115"/>
      <c r="AE596" s="115"/>
      <c r="AF596" s="115"/>
      <c r="AG596" s="115"/>
      <c r="AH596" s="115"/>
      <c r="AI596" s="115"/>
      <c r="AJ596" s="115"/>
      <c r="AK596" s="115"/>
      <c r="AL596" s="115"/>
    </row>
    <row r="597" spans="1:38" ht="15.75" customHeight="1" x14ac:dyDescent="0.2">
      <c r="A597" s="115"/>
      <c r="B597" s="115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  <c r="AA597" s="115"/>
      <c r="AB597" s="115"/>
      <c r="AC597" s="115"/>
      <c r="AD597" s="115"/>
      <c r="AE597" s="115"/>
      <c r="AF597" s="115"/>
      <c r="AG597" s="115"/>
      <c r="AH597" s="115"/>
      <c r="AI597" s="115"/>
      <c r="AJ597" s="115"/>
      <c r="AK597" s="115"/>
      <c r="AL597" s="115"/>
    </row>
    <row r="598" spans="1:38" ht="15.75" customHeight="1" x14ac:dyDescent="0.2">
      <c r="A598" s="115"/>
      <c r="B598" s="115"/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  <c r="AA598" s="115"/>
      <c r="AB598" s="115"/>
      <c r="AC598" s="115"/>
      <c r="AD598" s="115"/>
      <c r="AE598" s="115"/>
      <c r="AF598" s="115"/>
      <c r="AG598" s="115"/>
      <c r="AH598" s="115"/>
      <c r="AI598" s="115"/>
      <c r="AJ598" s="115"/>
      <c r="AK598" s="115"/>
      <c r="AL598" s="115"/>
    </row>
    <row r="599" spans="1:38" ht="15.75" customHeight="1" x14ac:dyDescent="0.2">
      <c r="A599" s="115"/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</row>
    <row r="600" spans="1:38" ht="15.75" customHeight="1" x14ac:dyDescent="0.2">
      <c r="A600" s="115"/>
      <c r="B600" s="115"/>
      <c r="C600" s="115"/>
      <c r="D600" s="115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  <c r="AA600" s="115"/>
      <c r="AB600" s="115"/>
      <c r="AC600" s="115"/>
      <c r="AD600" s="115"/>
      <c r="AE600" s="115"/>
      <c r="AF600" s="115"/>
      <c r="AG600" s="115"/>
      <c r="AH600" s="115"/>
      <c r="AI600" s="115"/>
      <c r="AJ600" s="115"/>
      <c r="AK600" s="115"/>
      <c r="AL600" s="115"/>
    </row>
    <row r="601" spans="1:38" ht="15.75" customHeight="1" x14ac:dyDescent="0.2">
      <c r="A601" s="115"/>
      <c r="B601" s="115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  <c r="AA601" s="115"/>
      <c r="AB601" s="115"/>
      <c r="AC601" s="115"/>
      <c r="AD601" s="115"/>
      <c r="AE601" s="115"/>
      <c r="AF601" s="115"/>
      <c r="AG601" s="115"/>
      <c r="AH601" s="115"/>
      <c r="AI601" s="115"/>
      <c r="AJ601" s="115"/>
      <c r="AK601" s="115"/>
      <c r="AL601" s="115"/>
    </row>
    <row r="602" spans="1:38" ht="15.75" customHeight="1" x14ac:dyDescent="0.2">
      <c r="A602" s="115"/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  <c r="AA602" s="115"/>
      <c r="AB602" s="115"/>
      <c r="AC602" s="115"/>
      <c r="AD602" s="115"/>
      <c r="AE602" s="115"/>
      <c r="AF602" s="115"/>
      <c r="AG602" s="115"/>
      <c r="AH602" s="115"/>
      <c r="AI602" s="115"/>
      <c r="AJ602" s="115"/>
      <c r="AK602" s="115"/>
      <c r="AL602" s="115"/>
    </row>
    <row r="603" spans="1:38" ht="15.75" customHeight="1" x14ac:dyDescent="0.2">
      <c r="A603" s="115"/>
      <c r="B603" s="115"/>
      <c r="C603" s="115"/>
      <c r="D603" s="115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  <c r="AA603" s="115"/>
      <c r="AB603" s="115"/>
      <c r="AC603" s="115"/>
      <c r="AD603" s="115"/>
      <c r="AE603" s="115"/>
      <c r="AF603" s="115"/>
      <c r="AG603" s="115"/>
      <c r="AH603" s="115"/>
      <c r="AI603" s="115"/>
      <c r="AJ603" s="115"/>
      <c r="AK603" s="115"/>
      <c r="AL603" s="115"/>
    </row>
    <row r="604" spans="1:38" ht="15.75" customHeight="1" x14ac:dyDescent="0.2">
      <c r="A604" s="115"/>
      <c r="B604" s="115"/>
      <c r="C604" s="115"/>
      <c r="D604" s="115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  <c r="AA604" s="115"/>
      <c r="AB604" s="115"/>
      <c r="AC604" s="115"/>
      <c r="AD604" s="115"/>
      <c r="AE604" s="115"/>
      <c r="AF604" s="115"/>
      <c r="AG604" s="115"/>
      <c r="AH604" s="115"/>
      <c r="AI604" s="115"/>
      <c r="AJ604" s="115"/>
      <c r="AK604" s="115"/>
      <c r="AL604" s="115"/>
    </row>
    <row r="605" spans="1:38" ht="15.75" customHeight="1" x14ac:dyDescent="0.2">
      <c r="A605" s="115"/>
      <c r="B605" s="115"/>
      <c r="C605" s="115"/>
      <c r="D605" s="115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  <c r="AA605" s="115"/>
      <c r="AB605" s="115"/>
      <c r="AC605" s="115"/>
      <c r="AD605" s="115"/>
      <c r="AE605" s="115"/>
      <c r="AF605" s="115"/>
      <c r="AG605" s="115"/>
      <c r="AH605" s="115"/>
      <c r="AI605" s="115"/>
      <c r="AJ605" s="115"/>
      <c r="AK605" s="115"/>
      <c r="AL605" s="115"/>
    </row>
    <row r="606" spans="1:38" ht="15.75" customHeight="1" x14ac:dyDescent="0.2">
      <c r="A606" s="115"/>
      <c r="B606" s="115"/>
      <c r="C606" s="115"/>
      <c r="D606" s="115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  <c r="AA606" s="115"/>
      <c r="AB606" s="115"/>
      <c r="AC606" s="115"/>
      <c r="AD606" s="115"/>
      <c r="AE606" s="115"/>
      <c r="AF606" s="115"/>
      <c r="AG606" s="115"/>
      <c r="AH606" s="115"/>
      <c r="AI606" s="115"/>
      <c r="AJ606" s="115"/>
      <c r="AK606" s="115"/>
      <c r="AL606" s="115"/>
    </row>
    <row r="607" spans="1:38" ht="15.75" customHeight="1" x14ac:dyDescent="0.2">
      <c r="A607" s="115"/>
      <c r="B607" s="115"/>
      <c r="C607" s="115"/>
      <c r="D607" s="115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  <c r="AA607" s="115"/>
      <c r="AB607" s="115"/>
      <c r="AC607" s="115"/>
      <c r="AD607" s="115"/>
      <c r="AE607" s="115"/>
      <c r="AF607" s="115"/>
      <c r="AG607" s="115"/>
      <c r="AH607" s="115"/>
      <c r="AI607" s="115"/>
      <c r="AJ607" s="115"/>
      <c r="AK607" s="115"/>
      <c r="AL607" s="115"/>
    </row>
    <row r="608" spans="1:38" ht="15.75" customHeight="1" x14ac:dyDescent="0.2">
      <c r="A608" s="115"/>
      <c r="B608" s="115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  <c r="AA608" s="115"/>
      <c r="AB608" s="115"/>
      <c r="AC608" s="115"/>
      <c r="AD608" s="115"/>
      <c r="AE608" s="115"/>
      <c r="AF608" s="115"/>
      <c r="AG608" s="115"/>
      <c r="AH608" s="115"/>
      <c r="AI608" s="115"/>
      <c r="AJ608" s="115"/>
      <c r="AK608" s="115"/>
      <c r="AL608" s="115"/>
    </row>
    <row r="609" spans="1:38" ht="15.75" customHeight="1" x14ac:dyDescent="0.2">
      <c r="A609" s="115"/>
      <c r="B609" s="115"/>
      <c r="C609" s="115"/>
      <c r="D609" s="115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  <c r="AA609" s="115"/>
      <c r="AB609" s="115"/>
      <c r="AC609" s="115"/>
      <c r="AD609" s="115"/>
      <c r="AE609" s="115"/>
      <c r="AF609" s="115"/>
      <c r="AG609" s="115"/>
      <c r="AH609" s="115"/>
      <c r="AI609" s="115"/>
      <c r="AJ609" s="115"/>
      <c r="AK609" s="115"/>
      <c r="AL609" s="115"/>
    </row>
    <row r="610" spans="1:38" ht="15.75" customHeight="1" x14ac:dyDescent="0.2">
      <c r="A610" s="115"/>
      <c r="B610" s="115"/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  <c r="AA610" s="115"/>
      <c r="AB610" s="115"/>
      <c r="AC610" s="115"/>
      <c r="AD610" s="115"/>
      <c r="AE610" s="115"/>
      <c r="AF610" s="115"/>
      <c r="AG610" s="115"/>
      <c r="AH610" s="115"/>
      <c r="AI610" s="115"/>
      <c r="AJ610" s="115"/>
      <c r="AK610" s="115"/>
      <c r="AL610" s="115"/>
    </row>
    <row r="611" spans="1:38" ht="15.75" customHeight="1" x14ac:dyDescent="0.2">
      <c r="A611" s="115"/>
      <c r="B611" s="115"/>
      <c r="C611" s="115"/>
      <c r="D611" s="115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  <c r="AA611" s="115"/>
      <c r="AB611" s="115"/>
      <c r="AC611" s="115"/>
      <c r="AD611" s="115"/>
      <c r="AE611" s="115"/>
      <c r="AF611" s="115"/>
      <c r="AG611" s="115"/>
      <c r="AH611" s="115"/>
      <c r="AI611" s="115"/>
      <c r="AJ611" s="115"/>
      <c r="AK611" s="115"/>
      <c r="AL611" s="115"/>
    </row>
    <row r="612" spans="1:38" ht="15.75" customHeight="1" x14ac:dyDescent="0.2">
      <c r="A612" s="115"/>
      <c r="B612" s="115"/>
      <c r="C612" s="115"/>
      <c r="D612" s="115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  <c r="AA612" s="115"/>
      <c r="AB612" s="115"/>
      <c r="AC612" s="115"/>
      <c r="AD612" s="115"/>
      <c r="AE612" s="115"/>
      <c r="AF612" s="115"/>
      <c r="AG612" s="115"/>
      <c r="AH612" s="115"/>
      <c r="AI612" s="115"/>
      <c r="AJ612" s="115"/>
      <c r="AK612" s="115"/>
      <c r="AL612" s="115"/>
    </row>
    <row r="613" spans="1:38" ht="15.75" customHeight="1" x14ac:dyDescent="0.2">
      <c r="A613" s="115"/>
      <c r="B613" s="115"/>
      <c r="C613" s="115"/>
      <c r="D613" s="115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  <c r="AA613" s="115"/>
      <c r="AB613" s="115"/>
      <c r="AC613" s="115"/>
      <c r="AD613" s="115"/>
      <c r="AE613" s="115"/>
      <c r="AF613" s="115"/>
      <c r="AG613" s="115"/>
      <c r="AH613" s="115"/>
      <c r="AI613" s="115"/>
      <c r="AJ613" s="115"/>
      <c r="AK613" s="115"/>
      <c r="AL613" s="115"/>
    </row>
    <row r="614" spans="1:38" ht="15.75" customHeight="1" x14ac:dyDescent="0.2">
      <c r="A614" s="115"/>
      <c r="B614" s="115"/>
      <c r="C614" s="115"/>
      <c r="D614" s="115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  <c r="AA614" s="115"/>
      <c r="AB614" s="115"/>
      <c r="AC614" s="115"/>
      <c r="AD614" s="115"/>
      <c r="AE614" s="115"/>
      <c r="AF614" s="115"/>
      <c r="AG614" s="115"/>
      <c r="AH614" s="115"/>
      <c r="AI614" s="115"/>
      <c r="AJ614" s="115"/>
      <c r="AK614" s="115"/>
      <c r="AL614" s="115"/>
    </row>
    <row r="615" spans="1:38" ht="15.75" customHeight="1" x14ac:dyDescent="0.2">
      <c r="A615" s="115"/>
      <c r="B615" s="115"/>
      <c r="C615" s="115"/>
      <c r="D615" s="115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  <c r="AA615" s="115"/>
      <c r="AB615" s="115"/>
      <c r="AC615" s="115"/>
      <c r="AD615" s="115"/>
      <c r="AE615" s="115"/>
      <c r="AF615" s="115"/>
      <c r="AG615" s="115"/>
      <c r="AH615" s="115"/>
      <c r="AI615" s="115"/>
      <c r="AJ615" s="115"/>
      <c r="AK615" s="115"/>
      <c r="AL615" s="115"/>
    </row>
    <row r="616" spans="1:38" ht="15.75" customHeight="1" x14ac:dyDescent="0.2">
      <c r="A616" s="115"/>
      <c r="B616" s="115"/>
      <c r="C616" s="115"/>
      <c r="D616" s="115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  <c r="AA616" s="115"/>
      <c r="AB616" s="115"/>
      <c r="AC616" s="115"/>
      <c r="AD616" s="115"/>
      <c r="AE616" s="115"/>
      <c r="AF616" s="115"/>
      <c r="AG616" s="115"/>
      <c r="AH616" s="115"/>
      <c r="AI616" s="115"/>
      <c r="AJ616" s="115"/>
      <c r="AK616" s="115"/>
      <c r="AL616" s="115"/>
    </row>
    <row r="617" spans="1:38" ht="15.75" customHeight="1" x14ac:dyDescent="0.2">
      <c r="A617" s="115"/>
      <c r="B617" s="115"/>
      <c r="C617" s="115"/>
      <c r="D617" s="115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  <c r="AA617" s="115"/>
      <c r="AB617" s="115"/>
      <c r="AC617" s="115"/>
      <c r="AD617" s="115"/>
      <c r="AE617" s="115"/>
      <c r="AF617" s="115"/>
      <c r="AG617" s="115"/>
      <c r="AH617" s="115"/>
      <c r="AI617" s="115"/>
      <c r="AJ617" s="115"/>
      <c r="AK617" s="115"/>
      <c r="AL617" s="115"/>
    </row>
    <row r="618" spans="1:38" ht="15.75" customHeight="1" x14ac:dyDescent="0.2">
      <c r="A618" s="115"/>
      <c r="B618" s="115"/>
      <c r="C618" s="115"/>
      <c r="D618" s="115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  <c r="AA618" s="115"/>
      <c r="AB618" s="115"/>
      <c r="AC618" s="115"/>
      <c r="AD618" s="115"/>
      <c r="AE618" s="115"/>
      <c r="AF618" s="115"/>
      <c r="AG618" s="115"/>
      <c r="AH618" s="115"/>
      <c r="AI618" s="115"/>
      <c r="AJ618" s="115"/>
      <c r="AK618" s="115"/>
      <c r="AL618" s="115"/>
    </row>
    <row r="619" spans="1:38" ht="15.75" customHeight="1" x14ac:dyDescent="0.2">
      <c r="A619" s="115"/>
      <c r="B619" s="115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  <c r="AA619" s="115"/>
      <c r="AB619" s="115"/>
      <c r="AC619" s="115"/>
      <c r="AD619" s="115"/>
      <c r="AE619" s="115"/>
      <c r="AF619" s="115"/>
      <c r="AG619" s="115"/>
      <c r="AH619" s="115"/>
      <c r="AI619" s="115"/>
      <c r="AJ619" s="115"/>
      <c r="AK619" s="115"/>
      <c r="AL619" s="115"/>
    </row>
    <row r="620" spans="1:38" ht="15.75" customHeight="1" x14ac:dyDescent="0.2">
      <c r="A620" s="115"/>
      <c r="B620" s="115"/>
      <c r="C620" s="115"/>
      <c r="D620" s="115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  <c r="AA620" s="115"/>
      <c r="AB620" s="115"/>
      <c r="AC620" s="115"/>
      <c r="AD620" s="115"/>
      <c r="AE620" s="115"/>
      <c r="AF620" s="115"/>
      <c r="AG620" s="115"/>
      <c r="AH620" s="115"/>
      <c r="AI620" s="115"/>
      <c r="AJ620" s="115"/>
      <c r="AK620" s="115"/>
      <c r="AL620" s="115"/>
    </row>
    <row r="621" spans="1:38" ht="15.75" customHeight="1" x14ac:dyDescent="0.2">
      <c r="A621" s="115"/>
      <c r="B621" s="115"/>
      <c r="C621" s="115"/>
      <c r="D621" s="115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  <c r="AA621" s="115"/>
      <c r="AB621" s="115"/>
      <c r="AC621" s="115"/>
      <c r="AD621" s="115"/>
      <c r="AE621" s="115"/>
      <c r="AF621" s="115"/>
      <c r="AG621" s="115"/>
      <c r="AH621" s="115"/>
      <c r="AI621" s="115"/>
      <c r="AJ621" s="115"/>
      <c r="AK621" s="115"/>
      <c r="AL621" s="115"/>
    </row>
    <row r="622" spans="1:38" ht="15.75" customHeight="1" x14ac:dyDescent="0.2">
      <c r="A622" s="115"/>
      <c r="B622" s="115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  <c r="AA622" s="115"/>
      <c r="AB622" s="115"/>
      <c r="AC622" s="115"/>
      <c r="AD622" s="115"/>
      <c r="AE622" s="115"/>
      <c r="AF622" s="115"/>
      <c r="AG622" s="115"/>
      <c r="AH622" s="115"/>
      <c r="AI622" s="115"/>
      <c r="AJ622" s="115"/>
      <c r="AK622" s="115"/>
      <c r="AL622" s="115"/>
    </row>
    <row r="623" spans="1:38" ht="15.75" customHeight="1" x14ac:dyDescent="0.2">
      <c r="A623" s="115"/>
      <c r="B623" s="115"/>
      <c r="C623" s="115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  <c r="AA623" s="115"/>
      <c r="AB623" s="115"/>
      <c r="AC623" s="115"/>
      <c r="AD623" s="115"/>
      <c r="AE623" s="115"/>
      <c r="AF623" s="115"/>
      <c r="AG623" s="115"/>
      <c r="AH623" s="115"/>
      <c r="AI623" s="115"/>
      <c r="AJ623" s="115"/>
      <c r="AK623" s="115"/>
      <c r="AL623" s="115"/>
    </row>
    <row r="624" spans="1:38" ht="15.75" customHeight="1" x14ac:dyDescent="0.2">
      <c r="A624" s="115"/>
      <c r="B624" s="115"/>
      <c r="C624" s="115"/>
      <c r="D624" s="115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  <c r="AA624" s="115"/>
      <c r="AB624" s="115"/>
      <c r="AC624" s="115"/>
      <c r="AD624" s="115"/>
      <c r="AE624" s="115"/>
      <c r="AF624" s="115"/>
      <c r="AG624" s="115"/>
      <c r="AH624" s="115"/>
      <c r="AI624" s="115"/>
      <c r="AJ624" s="115"/>
      <c r="AK624" s="115"/>
      <c r="AL624" s="115"/>
    </row>
    <row r="625" spans="1:38" ht="15.75" customHeight="1" x14ac:dyDescent="0.2">
      <c r="A625" s="115"/>
      <c r="B625" s="115"/>
      <c r="C625" s="115"/>
      <c r="D625" s="115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  <c r="AA625" s="115"/>
      <c r="AB625" s="115"/>
      <c r="AC625" s="115"/>
      <c r="AD625" s="115"/>
      <c r="AE625" s="115"/>
      <c r="AF625" s="115"/>
      <c r="AG625" s="115"/>
      <c r="AH625" s="115"/>
      <c r="AI625" s="115"/>
      <c r="AJ625" s="115"/>
      <c r="AK625" s="115"/>
      <c r="AL625" s="115"/>
    </row>
    <row r="626" spans="1:38" ht="15.75" customHeight="1" x14ac:dyDescent="0.2">
      <c r="A626" s="115"/>
      <c r="B626" s="115"/>
      <c r="C626" s="115"/>
      <c r="D626" s="115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  <c r="AA626" s="115"/>
      <c r="AB626" s="115"/>
      <c r="AC626" s="115"/>
      <c r="AD626" s="115"/>
      <c r="AE626" s="115"/>
      <c r="AF626" s="115"/>
      <c r="AG626" s="115"/>
      <c r="AH626" s="115"/>
      <c r="AI626" s="115"/>
      <c r="AJ626" s="115"/>
      <c r="AK626" s="115"/>
      <c r="AL626" s="115"/>
    </row>
    <row r="627" spans="1:38" ht="15.75" customHeight="1" x14ac:dyDescent="0.2">
      <c r="A627" s="115"/>
      <c r="B627" s="115"/>
      <c r="C627" s="115"/>
      <c r="D627" s="115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  <c r="AA627" s="115"/>
      <c r="AB627" s="115"/>
      <c r="AC627" s="115"/>
      <c r="AD627" s="115"/>
      <c r="AE627" s="115"/>
      <c r="AF627" s="115"/>
      <c r="AG627" s="115"/>
      <c r="AH627" s="115"/>
      <c r="AI627" s="115"/>
      <c r="AJ627" s="115"/>
      <c r="AK627" s="115"/>
      <c r="AL627" s="115"/>
    </row>
    <row r="628" spans="1:38" ht="15.75" customHeight="1" x14ac:dyDescent="0.2">
      <c r="A628" s="115"/>
      <c r="B628" s="115"/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  <c r="AA628" s="115"/>
      <c r="AB628" s="115"/>
      <c r="AC628" s="115"/>
      <c r="AD628" s="115"/>
      <c r="AE628" s="115"/>
      <c r="AF628" s="115"/>
      <c r="AG628" s="115"/>
      <c r="AH628" s="115"/>
      <c r="AI628" s="115"/>
      <c r="AJ628" s="115"/>
      <c r="AK628" s="115"/>
      <c r="AL628" s="115"/>
    </row>
    <row r="629" spans="1:38" ht="15.75" customHeight="1" x14ac:dyDescent="0.2">
      <c r="A629" s="115"/>
      <c r="B629" s="115"/>
      <c r="C629" s="115"/>
      <c r="D629" s="115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  <c r="AA629" s="115"/>
      <c r="AB629" s="115"/>
      <c r="AC629" s="115"/>
      <c r="AD629" s="115"/>
      <c r="AE629" s="115"/>
      <c r="AF629" s="115"/>
      <c r="AG629" s="115"/>
      <c r="AH629" s="115"/>
      <c r="AI629" s="115"/>
      <c r="AJ629" s="115"/>
      <c r="AK629" s="115"/>
      <c r="AL629" s="115"/>
    </row>
    <row r="630" spans="1:38" ht="15.75" customHeight="1" x14ac:dyDescent="0.2">
      <c r="A630" s="115"/>
      <c r="B630" s="115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  <c r="AA630" s="115"/>
      <c r="AB630" s="115"/>
      <c r="AC630" s="115"/>
      <c r="AD630" s="115"/>
      <c r="AE630" s="115"/>
      <c r="AF630" s="115"/>
      <c r="AG630" s="115"/>
      <c r="AH630" s="115"/>
      <c r="AI630" s="115"/>
      <c r="AJ630" s="115"/>
      <c r="AK630" s="115"/>
      <c r="AL630" s="115"/>
    </row>
    <row r="631" spans="1:38" ht="15.75" customHeight="1" x14ac:dyDescent="0.2">
      <c r="A631" s="115"/>
      <c r="B631" s="115"/>
      <c r="C631" s="115"/>
      <c r="D631" s="115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  <c r="AA631" s="115"/>
      <c r="AB631" s="115"/>
      <c r="AC631" s="115"/>
      <c r="AD631" s="115"/>
      <c r="AE631" s="115"/>
      <c r="AF631" s="115"/>
      <c r="AG631" s="115"/>
      <c r="AH631" s="115"/>
      <c r="AI631" s="115"/>
      <c r="AJ631" s="115"/>
      <c r="AK631" s="115"/>
      <c r="AL631" s="115"/>
    </row>
    <row r="632" spans="1:38" ht="15.75" customHeight="1" x14ac:dyDescent="0.2">
      <c r="A632" s="115"/>
      <c r="B632" s="115"/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  <c r="AA632" s="115"/>
      <c r="AB632" s="115"/>
      <c r="AC632" s="115"/>
      <c r="AD632" s="115"/>
      <c r="AE632" s="115"/>
      <c r="AF632" s="115"/>
      <c r="AG632" s="115"/>
      <c r="AH632" s="115"/>
      <c r="AI632" s="115"/>
      <c r="AJ632" s="115"/>
      <c r="AK632" s="115"/>
      <c r="AL632" s="115"/>
    </row>
    <row r="633" spans="1:38" ht="15.75" customHeight="1" x14ac:dyDescent="0.2">
      <c r="A633" s="115"/>
      <c r="B633" s="115"/>
      <c r="C633" s="115"/>
      <c r="D633" s="115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  <c r="AA633" s="115"/>
      <c r="AB633" s="115"/>
      <c r="AC633" s="115"/>
      <c r="AD633" s="115"/>
      <c r="AE633" s="115"/>
      <c r="AF633" s="115"/>
      <c r="AG633" s="115"/>
      <c r="AH633" s="115"/>
      <c r="AI633" s="115"/>
      <c r="AJ633" s="115"/>
      <c r="AK633" s="115"/>
      <c r="AL633" s="115"/>
    </row>
    <row r="634" spans="1:38" ht="15.75" customHeight="1" x14ac:dyDescent="0.2">
      <c r="A634" s="115"/>
      <c r="B634" s="115"/>
      <c r="C634" s="115"/>
      <c r="D634" s="115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  <c r="AA634" s="115"/>
      <c r="AB634" s="115"/>
      <c r="AC634" s="115"/>
      <c r="AD634" s="115"/>
      <c r="AE634" s="115"/>
      <c r="AF634" s="115"/>
      <c r="AG634" s="115"/>
      <c r="AH634" s="115"/>
      <c r="AI634" s="115"/>
      <c r="AJ634" s="115"/>
      <c r="AK634" s="115"/>
      <c r="AL634" s="115"/>
    </row>
    <row r="635" spans="1:38" ht="15.75" customHeight="1" x14ac:dyDescent="0.2">
      <c r="A635" s="115"/>
      <c r="B635" s="115"/>
      <c r="C635" s="115"/>
      <c r="D635" s="115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  <c r="AA635" s="115"/>
      <c r="AB635" s="115"/>
      <c r="AC635" s="115"/>
      <c r="AD635" s="115"/>
      <c r="AE635" s="115"/>
      <c r="AF635" s="115"/>
      <c r="AG635" s="115"/>
      <c r="AH635" s="115"/>
      <c r="AI635" s="115"/>
      <c r="AJ635" s="115"/>
      <c r="AK635" s="115"/>
      <c r="AL635" s="115"/>
    </row>
    <row r="636" spans="1:38" ht="15.75" customHeight="1" x14ac:dyDescent="0.2">
      <c r="A636" s="115"/>
      <c r="B636" s="115"/>
      <c r="C636" s="115"/>
      <c r="D636" s="115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  <c r="AA636" s="115"/>
      <c r="AB636" s="115"/>
      <c r="AC636" s="115"/>
      <c r="AD636" s="115"/>
      <c r="AE636" s="115"/>
      <c r="AF636" s="115"/>
      <c r="AG636" s="115"/>
      <c r="AH636" s="115"/>
      <c r="AI636" s="115"/>
      <c r="AJ636" s="115"/>
      <c r="AK636" s="115"/>
      <c r="AL636" s="115"/>
    </row>
    <row r="637" spans="1:38" ht="15.75" customHeight="1" x14ac:dyDescent="0.2">
      <c r="A637" s="115"/>
      <c r="B637" s="115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  <c r="AA637" s="115"/>
      <c r="AB637" s="115"/>
      <c r="AC637" s="115"/>
      <c r="AD637" s="115"/>
      <c r="AE637" s="115"/>
      <c r="AF637" s="115"/>
      <c r="AG637" s="115"/>
      <c r="AH637" s="115"/>
      <c r="AI637" s="115"/>
      <c r="AJ637" s="115"/>
      <c r="AK637" s="115"/>
      <c r="AL637" s="115"/>
    </row>
    <row r="638" spans="1:38" ht="15.75" customHeight="1" x14ac:dyDescent="0.2">
      <c r="A638" s="115"/>
      <c r="B638" s="115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  <c r="AA638" s="115"/>
      <c r="AB638" s="115"/>
      <c r="AC638" s="115"/>
      <c r="AD638" s="115"/>
      <c r="AE638" s="115"/>
      <c r="AF638" s="115"/>
      <c r="AG638" s="115"/>
      <c r="AH638" s="115"/>
      <c r="AI638" s="115"/>
      <c r="AJ638" s="115"/>
      <c r="AK638" s="115"/>
      <c r="AL638" s="115"/>
    </row>
    <row r="639" spans="1:38" ht="15.75" customHeight="1" x14ac:dyDescent="0.2">
      <c r="A639" s="115"/>
      <c r="B639" s="115"/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  <c r="AA639" s="115"/>
      <c r="AB639" s="115"/>
      <c r="AC639" s="115"/>
      <c r="AD639" s="115"/>
      <c r="AE639" s="115"/>
      <c r="AF639" s="115"/>
      <c r="AG639" s="115"/>
      <c r="AH639" s="115"/>
      <c r="AI639" s="115"/>
      <c r="AJ639" s="115"/>
      <c r="AK639" s="115"/>
      <c r="AL639" s="115"/>
    </row>
    <row r="640" spans="1:38" ht="15.75" customHeight="1" x14ac:dyDescent="0.2">
      <c r="A640" s="115"/>
      <c r="B640" s="115"/>
      <c r="C640" s="115"/>
      <c r="D640" s="115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  <c r="AA640" s="115"/>
      <c r="AB640" s="115"/>
      <c r="AC640" s="115"/>
      <c r="AD640" s="115"/>
      <c r="AE640" s="115"/>
      <c r="AF640" s="115"/>
      <c r="AG640" s="115"/>
      <c r="AH640" s="115"/>
      <c r="AI640" s="115"/>
      <c r="AJ640" s="115"/>
      <c r="AK640" s="115"/>
      <c r="AL640" s="115"/>
    </row>
    <row r="641" spans="1:38" ht="15.75" customHeight="1" x14ac:dyDescent="0.2">
      <c r="A641" s="115"/>
      <c r="B641" s="115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  <c r="AA641" s="115"/>
      <c r="AB641" s="115"/>
      <c r="AC641" s="115"/>
      <c r="AD641" s="115"/>
      <c r="AE641" s="115"/>
      <c r="AF641" s="115"/>
      <c r="AG641" s="115"/>
      <c r="AH641" s="115"/>
      <c r="AI641" s="115"/>
      <c r="AJ641" s="115"/>
      <c r="AK641" s="115"/>
      <c r="AL641" s="115"/>
    </row>
    <row r="642" spans="1:38" ht="15.75" customHeight="1" x14ac:dyDescent="0.2">
      <c r="A642" s="115"/>
      <c r="B642" s="115"/>
      <c r="C642" s="115"/>
      <c r="D642" s="115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  <c r="AA642" s="115"/>
      <c r="AB642" s="115"/>
      <c r="AC642" s="115"/>
      <c r="AD642" s="115"/>
      <c r="AE642" s="115"/>
      <c r="AF642" s="115"/>
      <c r="AG642" s="115"/>
      <c r="AH642" s="115"/>
      <c r="AI642" s="115"/>
      <c r="AJ642" s="115"/>
      <c r="AK642" s="115"/>
      <c r="AL642" s="115"/>
    </row>
    <row r="643" spans="1:38" ht="15.75" customHeight="1" x14ac:dyDescent="0.2">
      <c r="A643" s="115"/>
      <c r="B643" s="115"/>
      <c r="C643" s="115"/>
      <c r="D643" s="115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  <c r="AA643" s="115"/>
      <c r="AB643" s="115"/>
      <c r="AC643" s="115"/>
      <c r="AD643" s="115"/>
      <c r="AE643" s="115"/>
      <c r="AF643" s="115"/>
      <c r="AG643" s="115"/>
      <c r="AH643" s="115"/>
      <c r="AI643" s="115"/>
      <c r="AJ643" s="115"/>
      <c r="AK643" s="115"/>
      <c r="AL643" s="115"/>
    </row>
    <row r="644" spans="1:38" ht="15.75" customHeight="1" x14ac:dyDescent="0.2">
      <c r="A644" s="115"/>
      <c r="B644" s="115"/>
      <c r="C644" s="115"/>
      <c r="D644" s="115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  <c r="AA644" s="115"/>
      <c r="AB644" s="115"/>
      <c r="AC644" s="115"/>
      <c r="AD644" s="115"/>
      <c r="AE644" s="115"/>
      <c r="AF644" s="115"/>
      <c r="AG644" s="115"/>
      <c r="AH644" s="115"/>
      <c r="AI644" s="115"/>
      <c r="AJ644" s="115"/>
      <c r="AK644" s="115"/>
      <c r="AL644" s="115"/>
    </row>
    <row r="645" spans="1:38" ht="15.75" customHeight="1" x14ac:dyDescent="0.2">
      <c r="A645" s="115"/>
      <c r="B645" s="115"/>
      <c r="C645" s="115"/>
      <c r="D645" s="115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  <c r="AA645" s="115"/>
      <c r="AB645" s="115"/>
      <c r="AC645" s="115"/>
      <c r="AD645" s="115"/>
      <c r="AE645" s="115"/>
      <c r="AF645" s="115"/>
      <c r="AG645" s="115"/>
      <c r="AH645" s="115"/>
      <c r="AI645" s="115"/>
      <c r="AJ645" s="115"/>
      <c r="AK645" s="115"/>
      <c r="AL645" s="115"/>
    </row>
    <row r="646" spans="1:38" ht="15.75" customHeight="1" x14ac:dyDescent="0.2">
      <c r="A646" s="115"/>
      <c r="B646" s="115"/>
      <c r="C646" s="115"/>
      <c r="D646" s="115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  <c r="AA646" s="115"/>
      <c r="AB646" s="115"/>
      <c r="AC646" s="115"/>
      <c r="AD646" s="115"/>
      <c r="AE646" s="115"/>
      <c r="AF646" s="115"/>
      <c r="AG646" s="115"/>
      <c r="AH646" s="115"/>
      <c r="AI646" s="115"/>
      <c r="AJ646" s="115"/>
      <c r="AK646" s="115"/>
      <c r="AL646" s="115"/>
    </row>
    <row r="647" spans="1:38" ht="15.75" customHeight="1" x14ac:dyDescent="0.2">
      <c r="A647" s="115"/>
      <c r="B647" s="115"/>
      <c r="C647" s="115"/>
      <c r="D647" s="115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  <c r="AA647" s="115"/>
      <c r="AB647" s="115"/>
      <c r="AC647" s="115"/>
      <c r="AD647" s="115"/>
      <c r="AE647" s="115"/>
      <c r="AF647" s="115"/>
      <c r="AG647" s="115"/>
      <c r="AH647" s="115"/>
      <c r="AI647" s="115"/>
      <c r="AJ647" s="115"/>
      <c r="AK647" s="115"/>
      <c r="AL647" s="115"/>
    </row>
    <row r="648" spans="1:38" ht="15.75" customHeight="1" x14ac:dyDescent="0.2">
      <c r="A648" s="115"/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  <c r="AA648" s="115"/>
      <c r="AB648" s="115"/>
      <c r="AC648" s="115"/>
      <c r="AD648" s="115"/>
      <c r="AE648" s="115"/>
      <c r="AF648" s="115"/>
      <c r="AG648" s="115"/>
      <c r="AH648" s="115"/>
      <c r="AI648" s="115"/>
      <c r="AJ648" s="115"/>
      <c r="AK648" s="115"/>
      <c r="AL648" s="115"/>
    </row>
    <row r="649" spans="1:38" ht="15.75" customHeight="1" x14ac:dyDescent="0.2">
      <c r="A649" s="115"/>
      <c r="B649" s="115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  <c r="AA649" s="115"/>
      <c r="AB649" s="115"/>
      <c r="AC649" s="115"/>
      <c r="AD649" s="115"/>
      <c r="AE649" s="115"/>
      <c r="AF649" s="115"/>
      <c r="AG649" s="115"/>
      <c r="AH649" s="115"/>
      <c r="AI649" s="115"/>
      <c r="AJ649" s="115"/>
      <c r="AK649" s="115"/>
      <c r="AL649" s="115"/>
    </row>
    <row r="650" spans="1:38" ht="15.75" customHeight="1" x14ac:dyDescent="0.2">
      <c r="A650" s="115"/>
      <c r="B650" s="115"/>
      <c r="C650" s="115"/>
      <c r="D650" s="115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  <c r="AA650" s="115"/>
      <c r="AB650" s="115"/>
      <c r="AC650" s="115"/>
      <c r="AD650" s="115"/>
      <c r="AE650" s="115"/>
      <c r="AF650" s="115"/>
      <c r="AG650" s="115"/>
      <c r="AH650" s="115"/>
      <c r="AI650" s="115"/>
      <c r="AJ650" s="115"/>
      <c r="AK650" s="115"/>
      <c r="AL650" s="115"/>
    </row>
    <row r="651" spans="1:38" ht="15.75" customHeight="1" x14ac:dyDescent="0.2">
      <c r="A651" s="115"/>
      <c r="B651" s="115"/>
      <c r="C651" s="115"/>
      <c r="D651" s="115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  <c r="AA651" s="115"/>
      <c r="AB651" s="115"/>
      <c r="AC651" s="115"/>
      <c r="AD651" s="115"/>
      <c r="AE651" s="115"/>
      <c r="AF651" s="115"/>
      <c r="AG651" s="115"/>
      <c r="AH651" s="115"/>
      <c r="AI651" s="115"/>
      <c r="AJ651" s="115"/>
      <c r="AK651" s="115"/>
      <c r="AL651" s="115"/>
    </row>
    <row r="652" spans="1:38" ht="15.75" customHeight="1" x14ac:dyDescent="0.2">
      <c r="A652" s="115"/>
      <c r="B652" s="115"/>
      <c r="C652" s="115"/>
      <c r="D652" s="115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  <c r="AA652" s="115"/>
      <c r="AB652" s="115"/>
      <c r="AC652" s="115"/>
      <c r="AD652" s="115"/>
      <c r="AE652" s="115"/>
      <c r="AF652" s="115"/>
      <c r="AG652" s="115"/>
      <c r="AH652" s="115"/>
      <c r="AI652" s="115"/>
      <c r="AJ652" s="115"/>
      <c r="AK652" s="115"/>
      <c r="AL652" s="115"/>
    </row>
    <row r="653" spans="1:38" ht="15.75" customHeight="1" x14ac:dyDescent="0.2">
      <c r="A653" s="115"/>
      <c r="B653" s="115"/>
      <c r="C653" s="115"/>
      <c r="D653" s="115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  <c r="AA653" s="115"/>
      <c r="AB653" s="115"/>
      <c r="AC653" s="115"/>
      <c r="AD653" s="115"/>
      <c r="AE653" s="115"/>
      <c r="AF653" s="115"/>
      <c r="AG653" s="115"/>
      <c r="AH653" s="115"/>
      <c r="AI653" s="115"/>
      <c r="AJ653" s="115"/>
      <c r="AK653" s="115"/>
      <c r="AL653" s="115"/>
    </row>
    <row r="654" spans="1:38" ht="15.75" customHeight="1" x14ac:dyDescent="0.2">
      <c r="A654" s="115"/>
      <c r="B654" s="115"/>
      <c r="C654" s="115"/>
      <c r="D654" s="115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  <c r="AA654" s="115"/>
      <c r="AB654" s="115"/>
      <c r="AC654" s="115"/>
      <c r="AD654" s="115"/>
      <c r="AE654" s="115"/>
      <c r="AF654" s="115"/>
      <c r="AG654" s="115"/>
      <c r="AH654" s="115"/>
      <c r="AI654" s="115"/>
      <c r="AJ654" s="115"/>
      <c r="AK654" s="115"/>
      <c r="AL654" s="115"/>
    </row>
    <row r="655" spans="1:38" ht="15.75" customHeight="1" x14ac:dyDescent="0.2">
      <c r="A655" s="115"/>
      <c r="B655" s="115"/>
      <c r="C655" s="115"/>
      <c r="D655" s="115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  <c r="AA655" s="115"/>
      <c r="AB655" s="115"/>
      <c r="AC655" s="115"/>
      <c r="AD655" s="115"/>
      <c r="AE655" s="115"/>
      <c r="AF655" s="115"/>
      <c r="AG655" s="115"/>
      <c r="AH655" s="115"/>
      <c r="AI655" s="115"/>
      <c r="AJ655" s="115"/>
      <c r="AK655" s="115"/>
      <c r="AL655" s="115"/>
    </row>
    <row r="656" spans="1:38" ht="15.75" customHeight="1" x14ac:dyDescent="0.2">
      <c r="A656" s="115"/>
      <c r="B656" s="115"/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  <c r="AA656" s="115"/>
      <c r="AB656" s="115"/>
      <c r="AC656" s="115"/>
      <c r="AD656" s="115"/>
      <c r="AE656" s="115"/>
      <c r="AF656" s="115"/>
      <c r="AG656" s="115"/>
      <c r="AH656" s="115"/>
      <c r="AI656" s="115"/>
      <c r="AJ656" s="115"/>
      <c r="AK656" s="115"/>
      <c r="AL656" s="115"/>
    </row>
    <row r="657" spans="1:38" ht="15.75" customHeight="1" x14ac:dyDescent="0.2">
      <c r="A657" s="115"/>
      <c r="B657" s="115"/>
      <c r="C657" s="115"/>
      <c r="D657" s="115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  <c r="AA657" s="115"/>
      <c r="AB657" s="115"/>
      <c r="AC657" s="115"/>
      <c r="AD657" s="115"/>
      <c r="AE657" s="115"/>
      <c r="AF657" s="115"/>
      <c r="AG657" s="115"/>
      <c r="AH657" s="115"/>
      <c r="AI657" s="115"/>
      <c r="AJ657" s="115"/>
      <c r="AK657" s="115"/>
      <c r="AL657" s="115"/>
    </row>
    <row r="658" spans="1:38" ht="15.75" customHeight="1" x14ac:dyDescent="0.2">
      <c r="A658" s="115"/>
      <c r="B658" s="115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  <c r="AA658" s="115"/>
      <c r="AB658" s="115"/>
      <c r="AC658" s="115"/>
      <c r="AD658" s="115"/>
      <c r="AE658" s="115"/>
      <c r="AF658" s="115"/>
      <c r="AG658" s="115"/>
      <c r="AH658" s="115"/>
      <c r="AI658" s="115"/>
      <c r="AJ658" s="115"/>
      <c r="AK658" s="115"/>
      <c r="AL658" s="115"/>
    </row>
    <row r="659" spans="1:38" ht="15.75" customHeight="1" x14ac:dyDescent="0.2">
      <c r="A659" s="115"/>
      <c r="B659" s="115"/>
      <c r="C659" s="115"/>
      <c r="D659" s="115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  <c r="AA659" s="115"/>
      <c r="AB659" s="115"/>
      <c r="AC659" s="115"/>
      <c r="AD659" s="115"/>
      <c r="AE659" s="115"/>
      <c r="AF659" s="115"/>
      <c r="AG659" s="115"/>
      <c r="AH659" s="115"/>
      <c r="AI659" s="115"/>
      <c r="AJ659" s="115"/>
      <c r="AK659" s="115"/>
      <c r="AL659" s="115"/>
    </row>
    <row r="660" spans="1:38" ht="15.75" customHeight="1" x14ac:dyDescent="0.2">
      <c r="A660" s="115"/>
      <c r="B660" s="115"/>
      <c r="C660" s="115"/>
      <c r="D660" s="115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  <c r="AA660" s="115"/>
      <c r="AB660" s="115"/>
      <c r="AC660" s="115"/>
      <c r="AD660" s="115"/>
      <c r="AE660" s="115"/>
      <c r="AF660" s="115"/>
      <c r="AG660" s="115"/>
      <c r="AH660" s="115"/>
      <c r="AI660" s="115"/>
      <c r="AJ660" s="115"/>
      <c r="AK660" s="115"/>
      <c r="AL660" s="115"/>
    </row>
    <row r="661" spans="1:38" ht="15.75" customHeight="1" x14ac:dyDescent="0.2">
      <c r="A661" s="115"/>
      <c r="B661" s="115"/>
      <c r="C661" s="115"/>
      <c r="D661" s="115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  <c r="AA661" s="115"/>
      <c r="AB661" s="115"/>
      <c r="AC661" s="115"/>
      <c r="AD661" s="115"/>
      <c r="AE661" s="115"/>
      <c r="AF661" s="115"/>
      <c r="AG661" s="115"/>
      <c r="AH661" s="115"/>
      <c r="AI661" s="115"/>
      <c r="AJ661" s="115"/>
      <c r="AK661" s="115"/>
      <c r="AL661" s="115"/>
    </row>
    <row r="662" spans="1:38" ht="15.75" customHeight="1" x14ac:dyDescent="0.2">
      <c r="A662" s="115"/>
      <c r="B662" s="115"/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  <c r="AA662" s="115"/>
      <c r="AB662" s="115"/>
      <c r="AC662" s="115"/>
      <c r="AD662" s="115"/>
      <c r="AE662" s="115"/>
      <c r="AF662" s="115"/>
      <c r="AG662" s="115"/>
      <c r="AH662" s="115"/>
      <c r="AI662" s="115"/>
      <c r="AJ662" s="115"/>
      <c r="AK662" s="115"/>
      <c r="AL662" s="115"/>
    </row>
    <row r="663" spans="1:38" ht="15.75" customHeight="1" x14ac:dyDescent="0.2">
      <c r="A663" s="115"/>
      <c r="B663" s="115"/>
      <c r="C663" s="115"/>
      <c r="D663" s="115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  <c r="AA663" s="115"/>
      <c r="AB663" s="115"/>
      <c r="AC663" s="115"/>
      <c r="AD663" s="115"/>
      <c r="AE663" s="115"/>
      <c r="AF663" s="115"/>
      <c r="AG663" s="115"/>
      <c r="AH663" s="115"/>
      <c r="AI663" s="115"/>
      <c r="AJ663" s="115"/>
      <c r="AK663" s="115"/>
      <c r="AL663" s="115"/>
    </row>
    <row r="664" spans="1:38" ht="15.75" customHeight="1" x14ac:dyDescent="0.2">
      <c r="A664" s="115"/>
      <c r="B664" s="115"/>
      <c r="C664" s="115"/>
      <c r="D664" s="115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  <c r="AA664" s="115"/>
      <c r="AB664" s="115"/>
      <c r="AC664" s="115"/>
      <c r="AD664" s="115"/>
      <c r="AE664" s="115"/>
      <c r="AF664" s="115"/>
      <c r="AG664" s="115"/>
      <c r="AH664" s="115"/>
      <c r="AI664" s="115"/>
      <c r="AJ664" s="115"/>
      <c r="AK664" s="115"/>
      <c r="AL664" s="115"/>
    </row>
    <row r="665" spans="1:38" ht="15.75" customHeight="1" x14ac:dyDescent="0.2">
      <c r="A665" s="115"/>
      <c r="B665" s="115"/>
      <c r="C665" s="115"/>
      <c r="D665" s="115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  <c r="AA665" s="115"/>
      <c r="AB665" s="115"/>
      <c r="AC665" s="115"/>
      <c r="AD665" s="115"/>
      <c r="AE665" s="115"/>
      <c r="AF665" s="115"/>
      <c r="AG665" s="115"/>
      <c r="AH665" s="115"/>
      <c r="AI665" s="115"/>
      <c r="AJ665" s="115"/>
      <c r="AK665" s="115"/>
      <c r="AL665" s="115"/>
    </row>
    <row r="666" spans="1:38" ht="15.75" customHeight="1" x14ac:dyDescent="0.2">
      <c r="A666" s="115"/>
      <c r="B666" s="115"/>
      <c r="C666" s="115"/>
      <c r="D666" s="115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  <c r="AA666" s="115"/>
      <c r="AB666" s="115"/>
      <c r="AC666" s="115"/>
      <c r="AD666" s="115"/>
      <c r="AE666" s="115"/>
      <c r="AF666" s="115"/>
      <c r="AG666" s="115"/>
      <c r="AH666" s="115"/>
      <c r="AI666" s="115"/>
      <c r="AJ666" s="115"/>
      <c r="AK666" s="115"/>
      <c r="AL666" s="115"/>
    </row>
    <row r="667" spans="1:38" ht="15.75" customHeight="1" x14ac:dyDescent="0.2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</row>
    <row r="668" spans="1:38" ht="15.75" customHeight="1" x14ac:dyDescent="0.2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</row>
    <row r="669" spans="1:38" ht="15.75" customHeight="1" x14ac:dyDescent="0.2">
      <c r="A669" s="115"/>
      <c r="B669" s="115"/>
      <c r="C669" s="115"/>
      <c r="D669" s="115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  <c r="AA669" s="115"/>
      <c r="AB669" s="115"/>
      <c r="AC669" s="115"/>
      <c r="AD669" s="115"/>
      <c r="AE669" s="115"/>
      <c r="AF669" s="115"/>
      <c r="AG669" s="115"/>
      <c r="AH669" s="115"/>
      <c r="AI669" s="115"/>
      <c r="AJ669" s="115"/>
      <c r="AK669" s="115"/>
      <c r="AL669" s="115"/>
    </row>
    <row r="670" spans="1:38" ht="15.75" customHeight="1" x14ac:dyDescent="0.2">
      <c r="A670" s="115"/>
      <c r="B670" s="115"/>
      <c r="C670" s="115"/>
      <c r="D670" s="115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  <c r="AA670" s="115"/>
      <c r="AB670" s="115"/>
      <c r="AC670" s="115"/>
      <c r="AD670" s="115"/>
      <c r="AE670" s="115"/>
      <c r="AF670" s="115"/>
      <c r="AG670" s="115"/>
      <c r="AH670" s="115"/>
      <c r="AI670" s="115"/>
      <c r="AJ670" s="115"/>
      <c r="AK670" s="115"/>
      <c r="AL670" s="115"/>
    </row>
    <row r="671" spans="1:38" ht="15.75" customHeight="1" x14ac:dyDescent="0.2">
      <c r="A671" s="115"/>
      <c r="B671" s="115"/>
      <c r="C671" s="115"/>
      <c r="D671" s="115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  <c r="AA671" s="115"/>
      <c r="AB671" s="115"/>
      <c r="AC671" s="115"/>
      <c r="AD671" s="115"/>
      <c r="AE671" s="115"/>
      <c r="AF671" s="115"/>
      <c r="AG671" s="115"/>
      <c r="AH671" s="115"/>
      <c r="AI671" s="115"/>
      <c r="AJ671" s="115"/>
      <c r="AK671" s="115"/>
      <c r="AL671" s="115"/>
    </row>
    <row r="672" spans="1:38" ht="15.75" customHeight="1" x14ac:dyDescent="0.2">
      <c r="A672" s="115"/>
      <c r="B672" s="115"/>
      <c r="C672" s="115"/>
      <c r="D672" s="115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  <c r="AA672" s="115"/>
      <c r="AB672" s="115"/>
      <c r="AC672" s="115"/>
      <c r="AD672" s="115"/>
      <c r="AE672" s="115"/>
      <c r="AF672" s="115"/>
      <c r="AG672" s="115"/>
      <c r="AH672" s="115"/>
      <c r="AI672" s="115"/>
      <c r="AJ672" s="115"/>
      <c r="AK672" s="115"/>
      <c r="AL672" s="115"/>
    </row>
    <row r="673" spans="1:38" ht="15.75" customHeight="1" x14ac:dyDescent="0.2">
      <c r="A673" s="115"/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</row>
    <row r="674" spans="1:38" ht="15.75" customHeight="1" x14ac:dyDescent="0.2">
      <c r="A674" s="115"/>
      <c r="B674" s="115"/>
      <c r="C674" s="115"/>
      <c r="D674" s="115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  <c r="AA674" s="115"/>
      <c r="AB674" s="115"/>
      <c r="AC674" s="115"/>
      <c r="AD674" s="115"/>
      <c r="AE674" s="115"/>
      <c r="AF674" s="115"/>
      <c r="AG674" s="115"/>
      <c r="AH674" s="115"/>
      <c r="AI674" s="115"/>
      <c r="AJ674" s="115"/>
      <c r="AK674" s="115"/>
      <c r="AL674" s="115"/>
    </row>
    <row r="675" spans="1:38" ht="15.75" customHeight="1" x14ac:dyDescent="0.2">
      <c r="A675" s="115"/>
      <c r="B675" s="115"/>
      <c r="C675" s="115"/>
      <c r="D675" s="115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  <c r="AA675" s="115"/>
      <c r="AB675" s="115"/>
      <c r="AC675" s="115"/>
      <c r="AD675" s="115"/>
      <c r="AE675" s="115"/>
      <c r="AF675" s="115"/>
      <c r="AG675" s="115"/>
      <c r="AH675" s="115"/>
      <c r="AI675" s="115"/>
      <c r="AJ675" s="115"/>
      <c r="AK675" s="115"/>
      <c r="AL675" s="115"/>
    </row>
    <row r="676" spans="1:38" ht="15.75" customHeight="1" x14ac:dyDescent="0.2">
      <c r="A676" s="115"/>
      <c r="B676" s="115"/>
      <c r="C676" s="115"/>
      <c r="D676" s="115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  <c r="AA676" s="115"/>
      <c r="AB676" s="115"/>
      <c r="AC676" s="115"/>
      <c r="AD676" s="115"/>
      <c r="AE676" s="115"/>
      <c r="AF676" s="115"/>
      <c r="AG676" s="115"/>
      <c r="AH676" s="115"/>
      <c r="AI676" s="115"/>
      <c r="AJ676" s="115"/>
      <c r="AK676" s="115"/>
      <c r="AL676" s="115"/>
    </row>
    <row r="677" spans="1:38" ht="15.75" customHeight="1" x14ac:dyDescent="0.2">
      <c r="A677" s="115"/>
      <c r="B677" s="115"/>
      <c r="C677" s="115"/>
      <c r="D677" s="115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  <c r="AA677" s="115"/>
      <c r="AB677" s="115"/>
      <c r="AC677" s="115"/>
      <c r="AD677" s="115"/>
      <c r="AE677" s="115"/>
      <c r="AF677" s="115"/>
      <c r="AG677" s="115"/>
      <c r="AH677" s="115"/>
      <c r="AI677" s="115"/>
      <c r="AJ677" s="115"/>
      <c r="AK677" s="115"/>
      <c r="AL677" s="115"/>
    </row>
    <row r="678" spans="1:38" ht="15.75" customHeight="1" x14ac:dyDescent="0.2">
      <c r="A678" s="115"/>
      <c r="B678" s="115"/>
      <c r="C678" s="115"/>
      <c r="D678" s="115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  <c r="AA678" s="115"/>
      <c r="AB678" s="115"/>
      <c r="AC678" s="115"/>
      <c r="AD678" s="115"/>
      <c r="AE678" s="115"/>
      <c r="AF678" s="115"/>
      <c r="AG678" s="115"/>
      <c r="AH678" s="115"/>
      <c r="AI678" s="115"/>
      <c r="AJ678" s="115"/>
      <c r="AK678" s="115"/>
      <c r="AL678" s="115"/>
    </row>
    <row r="679" spans="1:38" ht="15.75" customHeight="1" x14ac:dyDescent="0.2">
      <c r="A679" s="115"/>
      <c r="B679" s="115"/>
      <c r="C679" s="115"/>
      <c r="D679" s="115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  <c r="AA679" s="115"/>
      <c r="AB679" s="115"/>
      <c r="AC679" s="115"/>
      <c r="AD679" s="115"/>
      <c r="AE679" s="115"/>
      <c r="AF679" s="115"/>
      <c r="AG679" s="115"/>
      <c r="AH679" s="115"/>
      <c r="AI679" s="115"/>
      <c r="AJ679" s="115"/>
      <c r="AK679" s="115"/>
      <c r="AL679" s="115"/>
    </row>
    <row r="680" spans="1:38" ht="15.75" customHeight="1" x14ac:dyDescent="0.2">
      <c r="A680" s="115"/>
      <c r="B680" s="115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  <c r="AA680" s="115"/>
      <c r="AB680" s="115"/>
      <c r="AC680" s="115"/>
      <c r="AD680" s="115"/>
      <c r="AE680" s="115"/>
      <c r="AF680" s="115"/>
      <c r="AG680" s="115"/>
      <c r="AH680" s="115"/>
      <c r="AI680" s="115"/>
      <c r="AJ680" s="115"/>
      <c r="AK680" s="115"/>
      <c r="AL680" s="115"/>
    </row>
    <row r="681" spans="1:38" ht="15.75" customHeight="1" x14ac:dyDescent="0.2">
      <c r="A681" s="115"/>
      <c r="B681" s="115"/>
      <c r="C681" s="115"/>
      <c r="D681" s="115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  <c r="AA681" s="115"/>
      <c r="AB681" s="115"/>
      <c r="AC681" s="115"/>
      <c r="AD681" s="115"/>
      <c r="AE681" s="115"/>
      <c r="AF681" s="115"/>
      <c r="AG681" s="115"/>
      <c r="AH681" s="115"/>
      <c r="AI681" s="115"/>
      <c r="AJ681" s="115"/>
      <c r="AK681" s="115"/>
      <c r="AL681" s="115"/>
    </row>
    <row r="682" spans="1:38" ht="15.75" customHeight="1" x14ac:dyDescent="0.2">
      <c r="A682" s="115"/>
      <c r="B682" s="115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  <c r="AA682" s="115"/>
      <c r="AB682" s="115"/>
      <c r="AC682" s="115"/>
      <c r="AD682" s="115"/>
      <c r="AE682" s="115"/>
      <c r="AF682" s="115"/>
      <c r="AG682" s="115"/>
      <c r="AH682" s="115"/>
      <c r="AI682" s="115"/>
      <c r="AJ682" s="115"/>
      <c r="AK682" s="115"/>
      <c r="AL682" s="115"/>
    </row>
    <row r="683" spans="1:38" ht="15.75" customHeight="1" x14ac:dyDescent="0.2">
      <c r="A683" s="115"/>
      <c r="B683" s="115"/>
      <c r="C683" s="115"/>
      <c r="D683" s="115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  <c r="AA683" s="115"/>
      <c r="AB683" s="115"/>
      <c r="AC683" s="115"/>
      <c r="AD683" s="115"/>
      <c r="AE683" s="115"/>
      <c r="AF683" s="115"/>
      <c r="AG683" s="115"/>
      <c r="AH683" s="115"/>
      <c r="AI683" s="115"/>
      <c r="AJ683" s="115"/>
      <c r="AK683" s="115"/>
      <c r="AL683" s="115"/>
    </row>
    <row r="684" spans="1:38" ht="15.75" customHeight="1" x14ac:dyDescent="0.2">
      <c r="A684" s="115"/>
      <c r="B684" s="115"/>
      <c r="C684" s="115"/>
      <c r="D684" s="115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  <c r="AA684" s="115"/>
      <c r="AB684" s="115"/>
      <c r="AC684" s="115"/>
      <c r="AD684" s="115"/>
      <c r="AE684" s="115"/>
      <c r="AF684" s="115"/>
      <c r="AG684" s="115"/>
      <c r="AH684" s="115"/>
      <c r="AI684" s="115"/>
      <c r="AJ684" s="115"/>
      <c r="AK684" s="115"/>
      <c r="AL684" s="115"/>
    </row>
    <row r="685" spans="1:38" ht="15.75" customHeight="1" x14ac:dyDescent="0.2">
      <c r="A685" s="115"/>
      <c r="B685" s="115"/>
      <c r="C685" s="115"/>
      <c r="D685" s="115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  <c r="AA685" s="115"/>
      <c r="AB685" s="115"/>
      <c r="AC685" s="115"/>
      <c r="AD685" s="115"/>
      <c r="AE685" s="115"/>
      <c r="AF685" s="115"/>
      <c r="AG685" s="115"/>
      <c r="AH685" s="115"/>
      <c r="AI685" s="115"/>
      <c r="AJ685" s="115"/>
      <c r="AK685" s="115"/>
      <c r="AL685" s="115"/>
    </row>
    <row r="686" spans="1:38" ht="15.75" customHeight="1" x14ac:dyDescent="0.2">
      <c r="A686" s="115"/>
      <c r="B686" s="115"/>
      <c r="C686" s="115"/>
      <c r="D686" s="115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  <c r="AA686" s="115"/>
      <c r="AB686" s="115"/>
      <c r="AC686" s="115"/>
      <c r="AD686" s="115"/>
      <c r="AE686" s="115"/>
      <c r="AF686" s="115"/>
      <c r="AG686" s="115"/>
      <c r="AH686" s="115"/>
      <c r="AI686" s="115"/>
      <c r="AJ686" s="115"/>
      <c r="AK686" s="115"/>
      <c r="AL686" s="115"/>
    </row>
    <row r="687" spans="1:38" ht="15.75" customHeight="1" x14ac:dyDescent="0.2">
      <c r="A687" s="115"/>
      <c r="B687" s="115"/>
      <c r="C687" s="115"/>
      <c r="D687" s="115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  <c r="AA687" s="115"/>
      <c r="AB687" s="115"/>
      <c r="AC687" s="115"/>
      <c r="AD687" s="115"/>
      <c r="AE687" s="115"/>
      <c r="AF687" s="115"/>
      <c r="AG687" s="115"/>
      <c r="AH687" s="115"/>
      <c r="AI687" s="115"/>
      <c r="AJ687" s="115"/>
      <c r="AK687" s="115"/>
      <c r="AL687" s="115"/>
    </row>
    <row r="688" spans="1:38" ht="15.75" customHeight="1" x14ac:dyDescent="0.2">
      <c r="A688" s="115"/>
      <c r="B688" s="115"/>
      <c r="C688" s="115"/>
      <c r="D688" s="115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  <c r="AA688" s="115"/>
      <c r="AB688" s="115"/>
      <c r="AC688" s="115"/>
      <c r="AD688" s="115"/>
      <c r="AE688" s="115"/>
      <c r="AF688" s="115"/>
      <c r="AG688" s="115"/>
      <c r="AH688" s="115"/>
      <c r="AI688" s="115"/>
      <c r="AJ688" s="115"/>
      <c r="AK688" s="115"/>
      <c r="AL688" s="115"/>
    </row>
    <row r="689" spans="1:38" ht="15.75" customHeight="1" x14ac:dyDescent="0.2">
      <c r="A689" s="115"/>
      <c r="B689" s="115"/>
      <c r="C689" s="115"/>
      <c r="D689" s="115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  <c r="AA689" s="115"/>
      <c r="AB689" s="115"/>
      <c r="AC689" s="115"/>
      <c r="AD689" s="115"/>
      <c r="AE689" s="115"/>
      <c r="AF689" s="115"/>
      <c r="AG689" s="115"/>
      <c r="AH689" s="115"/>
      <c r="AI689" s="115"/>
      <c r="AJ689" s="115"/>
      <c r="AK689" s="115"/>
      <c r="AL689" s="115"/>
    </row>
    <row r="690" spans="1:38" ht="15.75" customHeight="1" x14ac:dyDescent="0.2">
      <c r="A690" s="115"/>
      <c r="B690" s="115"/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  <c r="AA690" s="115"/>
      <c r="AB690" s="115"/>
      <c r="AC690" s="115"/>
      <c r="AD690" s="115"/>
      <c r="AE690" s="115"/>
      <c r="AF690" s="115"/>
      <c r="AG690" s="115"/>
      <c r="AH690" s="115"/>
      <c r="AI690" s="115"/>
      <c r="AJ690" s="115"/>
      <c r="AK690" s="115"/>
      <c r="AL690" s="115"/>
    </row>
    <row r="691" spans="1:38" ht="15.75" customHeight="1" x14ac:dyDescent="0.2">
      <c r="A691" s="115"/>
      <c r="B691" s="115"/>
      <c r="C691" s="115"/>
      <c r="D691" s="115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  <c r="AA691" s="115"/>
      <c r="AB691" s="115"/>
      <c r="AC691" s="115"/>
      <c r="AD691" s="115"/>
      <c r="AE691" s="115"/>
      <c r="AF691" s="115"/>
      <c r="AG691" s="115"/>
      <c r="AH691" s="115"/>
      <c r="AI691" s="115"/>
      <c r="AJ691" s="115"/>
      <c r="AK691" s="115"/>
      <c r="AL691" s="115"/>
    </row>
    <row r="692" spans="1:38" ht="15.75" customHeight="1" x14ac:dyDescent="0.2">
      <c r="A692" s="115"/>
      <c r="B692" s="115"/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  <c r="AA692" s="115"/>
      <c r="AB692" s="115"/>
      <c r="AC692" s="115"/>
      <c r="AD692" s="115"/>
      <c r="AE692" s="115"/>
      <c r="AF692" s="115"/>
      <c r="AG692" s="115"/>
      <c r="AH692" s="115"/>
      <c r="AI692" s="115"/>
      <c r="AJ692" s="115"/>
      <c r="AK692" s="115"/>
      <c r="AL692" s="115"/>
    </row>
    <row r="693" spans="1:38" ht="15.75" customHeight="1" x14ac:dyDescent="0.2">
      <c r="A693" s="115"/>
      <c r="B693" s="115"/>
      <c r="C693" s="115"/>
      <c r="D693" s="115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  <c r="AA693" s="115"/>
      <c r="AB693" s="115"/>
      <c r="AC693" s="115"/>
      <c r="AD693" s="115"/>
      <c r="AE693" s="115"/>
      <c r="AF693" s="115"/>
      <c r="AG693" s="115"/>
      <c r="AH693" s="115"/>
      <c r="AI693" s="115"/>
      <c r="AJ693" s="115"/>
      <c r="AK693" s="115"/>
      <c r="AL693" s="115"/>
    </row>
    <row r="694" spans="1:38" ht="15.75" customHeight="1" x14ac:dyDescent="0.2">
      <c r="A694" s="115"/>
      <c r="B694" s="115"/>
      <c r="C694" s="115"/>
      <c r="D694" s="115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  <c r="AA694" s="115"/>
      <c r="AB694" s="115"/>
      <c r="AC694" s="115"/>
      <c r="AD694" s="115"/>
      <c r="AE694" s="115"/>
      <c r="AF694" s="115"/>
      <c r="AG694" s="115"/>
      <c r="AH694" s="115"/>
      <c r="AI694" s="115"/>
      <c r="AJ694" s="115"/>
      <c r="AK694" s="115"/>
      <c r="AL694" s="115"/>
    </row>
    <row r="695" spans="1:38" ht="15.75" customHeight="1" x14ac:dyDescent="0.2">
      <c r="A695" s="115"/>
      <c r="B695" s="115"/>
      <c r="C695" s="115"/>
      <c r="D695" s="115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  <c r="AA695" s="115"/>
      <c r="AB695" s="115"/>
      <c r="AC695" s="115"/>
      <c r="AD695" s="115"/>
      <c r="AE695" s="115"/>
      <c r="AF695" s="115"/>
      <c r="AG695" s="115"/>
      <c r="AH695" s="115"/>
      <c r="AI695" s="115"/>
      <c r="AJ695" s="115"/>
      <c r="AK695" s="115"/>
      <c r="AL695" s="115"/>
    </row>
    <row r="696" spans="1:38" ht="15.75" customHeight="1" x14ac:dyDescent="0.2">
      <c r="A696" s="115"/>
      <c r="B696" s="115"/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  <c r="AA696" s="115"/>
      <c r="AB696" s="115"/>
      <c r="AC696" s="115"/>
      <c r="AD696" s="115"/>
      <c r="AE696" s="115"/>
      <c r="AF696" s="115"/>
      <c r="AG696" s="115"/>
      <c r="AH696" s="115"/>
      <c r="AI696" s="115"/>
      <c r="AJ696" s="115"/>
      <c r="AK696" s="115"/>
      <c r="AL696" s="115"/>
    </row>
    <row r="697" spans="1:38" ht="15.75" customHeight="1" x14ac:dyDescent="0.2">
      <c r="A697" s="115"/>
      <c r="B697" s="115"/>
      <c r="C697" s="115"/>
      <c r="D697" s="115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  <c r="AA697" s="115"/>
      <c r="AB697" s="115"/>
      <c r="AC697" s="115"/>
      <c r="AD697" s="115"/>
      <c r="AE697" s="115"/>
      <c r="AF697" s="115"/>
      <c r="AG697" s="115"/>
      <c r="AH697" s="115"/>
      <c r="AI697" s="115"/>
      <c r="AJ697" s="115"/>
      <c r="AK697" s="115"/>
      <c r="AL697" s="115"/>
    </row>
    <row r="698" spans="1:38" ht="15.75" customHeight="1" x14ac:dyDescent="0.2">
      <c r="A698" s="115"/>
      <c r="B698" s="115"/>
      <c r="C698" s="115"/>
      <c r="D698" s="115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  <c r="AA698" s="115"/>
      <c r="AB698" s="115"/>
      <c r="AC698" s="115"/>
      <c r="AD698" s="115"/>
      <c r="AE698" s="115"/>
      <c r="AF698" s="115"/>
      <c r="AG698" s="115"/>
      <c r="AH698" s="115"/>
      <c r="AI698" s="115"/>
      <c r="AJ698" s="115"/>
      <c r="AK698" s="115"/>
      <c r="AL698" s="115"/>
    </row>
    <row r="699" spans="1:38" ht="15.75" customHeight="1" x14ac:dyDescent="0.2">
      <c r="A699" s="115"/>
      <c r="B699" s="115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  <c r="AA699" s="115"/>
      <c r="AB699" s="115"/>
      <c r="AC699" s="115"/>
      <c r="AD699" s="115"/>
      <c r="AE699" s="115"/>
      <c r="AF699" s="115"/>
      <c r="AG699" s="115"/>
      <c r="AH699" s="115"/>
      <c r="AI699" s="115"/>
      <c r="AJ699" s="115"/>
      <c r="AK699" s="115"/>
      <c r="AL699" s="115"/>
    </row>
    <row r="700" spans="1:38" ht="15.75" customHeight="1" x14ac:dyDescent="0.2">
      <c r="A700" s="115"/>
      <c r="B700" s="115"/>
      <c r="C700" s="115"/>
      <c r="D700" s="115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  <c r="AA700" s="115"/>
      <c r="AB700" s="115"/>
      <c r="AC700" s="115"/>
      <c r="AD700" s="115"/>
      <c r="AE700" s="115"/>
      <c r="AF700" s="115"/>
      <c r="AG700" s="115"/>
      <c r="AH700" s="115"/>
      <c r="AI700" s="115"/>
      <c r="AJ700" s="115"/>
      <c r="AK700" s="115"/>
      <c r="AL700" s="115"/>
    </row>
    <row r="701" spans="1:38" ht="15.75" customHeight="1" x14ac:dyDescent="0.2">
      <c r="A701" s="115"/>
      <c r="B701" s="115"/>
      <c r="C701" s="115"/>
      <c r="D701" s="115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  <c r="AA701" s="115"/>
      <c r="AB701" s="115"/>
      <c r="AC701" s="115"/>
      <c r="AD701" s="115"/>
      <c r="AE701" s="115"/>
      <c r="AF701" s="115"/>
      <c r="AG701" s="115"/>
      <c r="AH701" s="115"/>
      <c r="AI701" s="115"/>
      <c r="AJ701" s="115"/>
      <c r="AK701" s="115"/>
      <c r="AL701" s="115"/>
    </row>
    <row r="702" spans="1:38" ht="15.75" customHeight="1" x14ac:dyDescent="0.2">
      <c r="A702" s="115"/>
      <c r="B702" s="115"/>
      <c r="C702" s="115"/>
      <c r="D702" s="115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  <c r="AA702" s="115"/>
      <c r="AB702" s="115"/>
      <c r="AC702" s="115"/>
      <c r="AD702" s="115"/>
      <c r="AE702" s="115"/>
      <c r="AF702" s="115"/>
      <c r="AG702" s="115"/>
      <c r="AH702" s="115"/>
      <c r="AI702" s="115"/>
      <c r="AJ702" s="115"/>
      <c r="AK702" s="115"/>
      <c r="AL702" s="115"/>
    </row>
    <row r="703" spans="1:38" ht="15.75" customHeight="1" x14ac:dyDescent="0.2">
      <c r="A703" s="115"/>
      <c r="B703" s="115"/>
      <c r="C703" s="115"/>
      <c r="D703" s="115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  <c r="AA703" s="115"/>
      <c r="AB703" s="115"/>
      <c r="AC703" s="115"/>
      <c r="AD703" s="115"/>
      <c r="AE703" s="115"/>
      <c r="AF703" s="115"/>
      <c r="AG703" s="115"/>
      <c r="AH703" s="115"/>
      <c r="AI703" s="115"/>
      <c r="AJ703" s="115"/>
      <c r="AK703" s="115"/>
      <c r="AL703" s="115"/>
    </row>
    <row r="704" spans="1:38" ht="15.75" customHeight="1" x14ac:dyDescent="0.2">
      <c r="A704" s="115"/>
      <c r="B704" s="115"/>
      <c r="C704" s="115"/>
      <c r="D704" s="115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  <c r="AA704" s="115"/>
      <c r="AB704" s="115"/>
      <c r="AC704" s="115"/>
      <c r="AD704" s="115"/>
      <c r="AE704" s="115"/>
      <c r="AF704" s="115"/>
      <c r="AG704" s="115"/>
      <c r="AH704" s="115"/>
      <c r="AI704" s="115"/>
      <c r="AJ704" s="115"/>
      <c r="AK704" s="115"/>
      <c r="AL704" s="115"/>
    </row>
    <row r="705" spans="1:38" ht="15.75" customHeight="1" x14ac:dyDescent="0.2">
      <c r="A705" s="115"/>
      <c r="B705" s="115"/>
      <c r="C705" s="115"/>
      <c r="D705" s="115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  <c r="AA705" s="115"/>
      <c r="AB705" s="115"/>
      <c r="AC705" s="115"/>
      <c r="AD705" s="115"/>
      <c r="AE705" s="115"/>
      <c r="AF705" s="115"/>
      <c r="AG705" s="115"/>
      <c r="AH705" s="115"/>
      <c r="AI705" s="115"/>
      <c r="AJ705" s="115"/>
      <c r="AK705" s="115"/>
      <c r="AL705" s="115"/>
    </row>
    <row r="706" spans="1:38" ht="15.75" customHeight="1" x14ac:dyDescent="0.2">
      <c r="A706" s="115"/>
      <c r="B706" s="115"/>
      <c r="C706" s="115"/>
      <c r="D706" s="115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  <c r="AA706" s="115"/>
      <c r="AB706" s="115"/>
      <c r="AC706" s="115"/>
      <c r="AD706" s="115"/>
      <c r="AE706" s="115"/>
      <c r="AF706" s="115"/>
      <c r="AG706" s="115"/>
      <c r="AH706" s="115"/>
      <c r="AI706" s="115"/>
      <c r="AJ706" s="115"/>
      <c r="AK706" s="115"/>
      <c r="AL706" s="115"/>
    </row>
    <row r="707" spans="1:38" ht="15.75" customHeight="1" x14ac:dyDescent="0.2">
      <c r="A707" s="115"/>
      <c r="B707" s="115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  <c r="AA707" s="115"/>
      <c r="AB707" s="115"/>
      <c r="AC707" s="115"/>
      <c r="AD707" s="115"/>
      <c r="AE707" s="115"/>
      <c r="AF707" s="115"/>
      <c r="AG707" s="115"/>
      <c r="AH707" s="115"/>
      <c r="AI707" s="115"/>
      <c r="AJ707" s="115"/>
      <c r="AK707" s="115"/>
      <c r="AL707" s="115"/>
    </row>
    <row r="708" spans="1:38" ht="15.75" customHeight="1" x14ac:dyDescent="0.2">
      <c r="A708" s="115"/>
      <c r="B708" s="115"/>
      <c r="C708" s="115"/>
      <c r="D708" s="115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  <c r="AA708" s="115"/>
      <c r="AB708" s="115"/>
      <c r="AC708" s="115"/>
      <c r="AD708" s="115"/>
      <c r="AE708" s="115"/>
      <c r="AF708" s="115"/>
      <c r="AG708" s="115"/>
      <c r="AH708" s="115"/>
      <c r="AI708" s="115"/>
      <c r="AJ708" s="115"/>
      <c r="AK708" s="115"/>
      <c r="AL708" s="115"/>
    </row>
    <row r="709" spans="1:38" ht="15.75" customHeight="1" x14ac:dyDescent="0.2">
      <c r="A709" s="115"/>
      <c r="B709" s="115"/>
      <c r="C709" s="115"/>
      <c r="D709" s="115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  <c r="AA709" s="115"/>
      <c r="AB709" s="115"/>
      <c r="AC709" s="115"/>
      <c r="AD709" s="115"/>
      <c r="AE709" s="115"/>
      <c r="AF709" s="115"/>
      <c r="AG709" s="115"/>
      <c r="AH709" s="115"/>
      <c r="AI709" s="115"/>
      <c r="AJ709" s="115"/>
      <c r="AK709" s="115"/>
      <c r="AL709" s="115"/>
    </row>
    <row r="710" spans="1:38" ht="15.75" customHeight="1" x14ac:dyDescent="0.2">
      <c r="A710" s="115"/>
      <c r="B710" s="115"/>
      <c r="C710" s="115"/>
      <c r="D710" s="115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  <c r="AA710" s="115"/>
      <c r="AB710" s="115"/>
      <c r="AC710" s="115"/>
      <c r="AD710" s="115"/>
      <c r="AE710" s="115"/>
      <c r="AF710" s="115"/>
      <c r="AG710" s="115"/>
      <c r="AH710" s="115"/>
      <c r="AI710" s="115"/>
      <c r="AJ710" s="115"/>
      <c r="AK710" s="115"/>
      <c r="AL710" s="115"/>
    </row>
    <row r="711" spans="1:38" ht="15.75" customHeight="1" x14ac:dyDescent="0.2">
      <c r="A711" s="115"/>
      <c r="B711" s="115"/>
      <c r="C711" s="115"/>
      <c r="D711" s="115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  <c r="AA711" s="115"/>
      <c r="AB711" s="115"/>
      <c r="AC711" s="115"/>
      <c r="AD711" s="115"/>
      <c r="AE711" s="115"/>
      <c r="AF711" s="115"/>
      <c r="AG711" s="115"/>
      <c r="AH711" s="115"/>
      <c r="AI711" s="115"/>
      <c r="AJ711" s="115"/>
      <c r="AK711" s="115"/>
      <c r="AL711" s="115"/>
    </row>
    <row r="712" spans="1:38" ht="15.75" customHeight="1" x14ac:dyDescent="0.2">
      <c r="A712" s="115"/>
      <c r="B712" s="115"/>
      <c r="C712" s="115"/>
      <c r="D712" s="115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  <c r="AA712" s="115"/>
      <c r="AB712" s="115"/>
      <c r="AC712" s="115"/>
      <c r="AD712" s="115"/>
      <c r="AE712" s="115"/>
      <c r="AF712" s="115"/>
      <c r="AG712" s="115"/>
      <c r="AH712" s="115"/>
      <c r="AI712" s="115"/>
      <c r="AJ712" s="115"/>
      <c r="AK712" s="115"/>
      <c r="AL712" s="115"/>
    </row>
    <row r="713" spans="1:38" ht="15.75" customHeight="1" x14ac:dyDescent="0.2">
      <c r="A713" s="115"/>
      <c r="B713" s="115"/>
      <c r="C713" s="115"/>
      <c r="D713" s="115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  <c r="AA713" s="115"/>
      <c r="AB713" s="115"/>
      <c r="AC713" s="115"/>
      <c r="AD713" s="115"/>
      <c r="AE713" s="115"/>
      <c r="AF713" s="115"/>
      <c r="AG713" s="115"/>
      <c r="AH713" s="115"/>
      <c r="AI713" s="115"/>
      <c r="AJ713" s="115"/>
      <c r="AK713" s="115"/>
      <c r="AL713" s="115"/>
    </row>
    <row r="714" spans="1:38" ht="15.75" customHeight="1" x14ac:dyDescent="0.2">
      <c r="A714" s="115"/>
      <c r="B714" s="115"/>
      <c r="C714" s="115"/>
      <c r="D714" s="115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  <c r="AA714" s="115"/>
      <c r="AB714" s="115"/>
      <c r="AC714" s="115"/>
      <c r="AD714" s="115"/>
      <c r="AE714" s="115"/>
      <c r="AF714" s="115"/>
      <c r="AG714" s="115"/>
      <c r="AH714" s="115"/>
      <c r="AI714" s="115"/>
      <c r="AJ714" s="115"/>
      <c r="AK714" s="115"/>
      <c r="AL714" s="115"/>
    </row>
    <row r="715" spans="1:38" ht="15.75" customHeight="1" x14ac:dyDescent="0.2">
      <c r="A715" s="115"/>
      <c r="B715" s="115"/>
      <c r="C715" s="115"/>
      <c r="D715" s="115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  <c r="AA715" s="115"/>
      <c r="AB715" s="115"/>
      <c r="AC715" s="115"/>
      <c r="AD715" s="115"/>
      <c r="AE715" s="115"/>
      <c r="AF715" s="115"/>
      <c r="AG715" s="115"/>
      <c r="AH715" s="115"/>
      <c r="AI715" s="115"/>
      <c r="AJ715" s="115"/>
      <c r="AK715" s="115"/>
      <c r="AL715" s="115"/>
    </row>
    <row r="716" spans="1:38" ht="15.75" customHeight="1" x14ac:dyDescent="0.2">
      <c r="A716" s="115"/>
      <c r="B716" s="115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  <c r="AA716" s="115"/>
      <c r="AB716" s="115"/>
      <c r="AC716" s="115"/>
      <c r="AD716" s="115"/>
      <c r="AE716" s="115"/>
      <c r="AF716" s="115"/>
      <c r="AG716" s="115"/>
      <c r="AH716" s="115"/>
      <c r="AI716" s="115"/>
      <c r="AJ716" s="115"/>
      <c r="AK716" s="115"/>
      <c r="AL716" s="115"/>
    </row>
    <row r="717" spans="1:38" ht="15.75" customHeight="1" x14ac:dyDescent="0.2">
      <c r="A717" s="115"/>
      <c r="B717" s="115"/>
      <c r="C717" s="115"/>
      <c r="D717" s="115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  <c r="AA717" s="115"/>
      <c r="AB717" s="115"/>
      <c r="AC717" s="115"/>
      <c r="AD717" s="115"/>
      <c r="AE717" s="115"/>
      <c r="AF717" s="115"/>
      <c r="AG717" s="115"/>
      <c r="AH717" s="115"/>
      <c r="AI717" s="115"/>
      <c r="AJ717" s="115"/>
      <c r="AK717" s="115"/>
      <c r="AL717" s="115"/>
    </row>
    <row r="718" spans="1:38" ht="15.75" customHeight="1" x14ac:dyDescent="0.2">
      <c r="A718" s="115"/>
      <c r="B718" s="115"/>
      <c r="C718" s="115"/>
      <c r="D718" s="115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  <c r="AA718" s="115"/>
      <c r="AB718" s="115"/>
      <c r="AC718" s="115"/>
      <c r="AD718" s="115"/>
      <c r="AE718" s="115"/>
      <c r="AF718" s="115"/>
      <c r="AG718" s="115"/>
      <c r="AH718" s="115"/>
      <c r="AI718" s="115"/>
      <c r="AJ718" s="115"/>
      <c r="AK718" s="115"/>
      <c r="AL718" s="115"/>
    </row>
    <row r="719" spans="1:38" ht="15.75" customHeight="1" x14ac:dyDescent="0.2">
      <c r="A719" s="115"/>
      <c r="B719" s="115"/>
      <c r="C719" s="115"/>
      <c r="D719" s="115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  <c r="AA719" s="115"/>
      <c r="AB719" s="115"/>
      <c r="AC719" s="115"/>
      <c r="AD719" s="115"/>
      <c r="AE719" s="115"/>
      <c r="AF719" s="115"/>
      <c r="AG719" s="115"/>
      <c r="AH719" s="115"/>
      <c r="AI719" s="115"/>
      <c r="AJ719" s="115"/>
      <c r="AK719" s="115"/>
      <c r="AL719" s="115"/>
    </row>
    <row r="720" spans="1:38" ht="15.75" customHeight="1" x14ac:dyDescent="0.2">
      <c r="A720" s="115"/>
      <c r="B720" s="115"/>
      <c r="C720" s="115"/>
      <c r="D720" s="115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  <c r="AA720" s="115"/>
      <c r="AB720" s="115"/>
      <c r="AC720" s="115"/>
      <c r="AD720" s="115"/>
      <c r="AE720" s="115"/>
      <c r="AF720" s="115"/>
      <c r="AG720" s="115"/>
      <c r="AH720" s="115"/>
      <c r="AI720" s="115"/>
      <c r="AJ720" s="115"/>
      <c r="AK720" s="115"/>
      <c r="AL720" s="115"/>
    </row>
    <row r="721" spans="1:38" ht="15.75" customHeight="1" x14ac:dyDescent="0.2">
      <c r="A721" s="115"/>
      <c r="B721" s="115"/>
      <c r="C721" s="115"/>
      <c r="D721" s="115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  <c r="AA721" s="115"/>
      <c r="AB721" s="115"/>
      <c r="AC721" s="115"/>
      <c r="AD721" s="115"/>
      <c r="AE721" s="115"/>
      <c r="AF721" s="115"/>
      <c r="AG721" s="115"/>
      <c r="AH721" s="115"/>
      <c r="AI721" s="115"/>
      <c r="AJ721" s="115"/>
      <c r="AK721" s="115"/>
      <c r="AL721" s="115"/>
    </row>
    <row r="722" spans="1:38" ht="15.75" customHeight="1" x14ac:dyDescent="0.2">
      <c r="A722" s="115"/>
      <c r="B722" s="115"/>
      <c r="C722" s="115"/>
      <c r="D722" s="115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  <c r="AA722" s="115"/>
      <c r="AB722" s="115"/>
      <c r="AC722" s="115"/>
      <c r="AD722" s="115"/>
      <c r="AE722" s="115"/>
      <c r="AF722" s="115"/>
      <c r="AG722" s="115"/>
      <c r="AH722" s="115"/>
      <c r="AI722" s="115"/>
      <c r="AJ722" s="115"/>
      <c r="AK722" s="115"/>
      <c r="AL722" s="115"/>
    </row>
    <row r="723" spans="1:38" ht="15.75" customHeight="1" x14ac:dyDescent="0.2">
      <c r="A723" s="115"/>
      <c r="B723" s="115"/>
      <c r="C723" s="115"/>
      <c r="D723" s="115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  <c r="AA723" s="115"/>
      <c r="AB723" s="115"/>
      <c r="AC723" s="115"/>
      <c r="AD723" s="115"/>
      <c r="AE723" s="115"/>
      <c r="AF723" s="115"/>
      <c r="AG723" s="115"/>
      <c r="AH723" s="115"/>
      <c r="AI723" s="115"/>
      <c r="AJ723" s="115"/>
      <c r="AK723" s="115"/>
      <c r="AL723" s="115"/>
    </row>
    <row r="724" spans="1:38" ht="15.75" customHeight="1" x14ac:dyDescent="0.2">
      <c r="A724" s="115"/>
      <c r="B724" s="115"/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  <c r="AA724" s="115"/>
      <c r="AB724" s="115"/>
      <c r="AC724" s="115"/>
      <c r="AD724" s="115"/>
      <c r="AE724" s="115"/>
      <c r="AF724" s="115"/>
      <c r="AG724" s="115"/>
      <c r="AH724" s="115"/>
      <c r="AI724" s="115"/>
      <c r="AJ724" s="115"/>
      <c r="AK724" s="115"/>
      <c r="AL724" s="115"/>
    </row>
    <row r="725" spans="1:38" ht="15.75" customHeight="1" x14ac:dyDescent="0.2">
      <c r="A725" s="115"/>
      <c r="B725" s="115"/>
      <c r="C725" s="115"/>
      <c r="D725" s="115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  <c r="AA725" s="115"/>
      <c r="AB725" s="115"/>
      <c r="AC725" s="115"/>
      <c r="AD725" s="115"/>
      <c r="AE725" s="115"/>
      <c r="AF725" s="115"/>
      <c r="AG725" s="115"/>
      <c r="AH725" s="115"/>
      <c r="AI725" s="115"/>
      <c r="AJ725" s="115"/>
      <c r="AK725" s="115"/>
      <c r="AL725" s="115"/>
    </row>
    <row r="726" spans="1:38" ht="15.75" customHeight="1" x14ac:dyDescent="0.2">
      <c r="A726" s="115"/>
      <c r="B726" s="115"/>
      <c r="C726" s="115"/>
      <c r="D726" s="115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  <c r="AA726" s="115"/>
      <c r="AB726" s="115"/>
      <c r="AC726" s="115"/>
      <c r="AD726" s="115"/>
      <c r="AE726" s="115"/>
      <c r="AF726" s="115"/>
      <c r="AG726" s="115"/>
      <c r="AH726" s="115"/>
      <c r="AI726" s="115"/>
      <c r="AJ726" s="115"/>
      <c r="AK726" s="115"/>
      <c r="AL726" s="115"/>
    </row>
    <row r="727" spans="1:38" ht="15.75" customHeight="1" x14ac:dyDescent="0.2">
      <c r="A727" s="115"/>
      <c r="B727" s="115"/>
      <c r="C727" s="115"/>
      <c r="D727" s="115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  <c r="AA727" s="115"/>
      <c r="AB727" s="115"/>
      <c r="AC727" s="115"/>
      <c r="AD727" s="115"/>
      <c r="AE727" s="115"/>
      <c r="AF727" s="115"/>
      <c r="AG727" s="115"/>
      <c r="AH727" s="115"/>
      <c r="AI727" s="115"/>
      <c r="AJ727" s="115"/>
      <c r="AK727" s="115"/>
      <c r="AL727" s="115"/>
    </row>
    <row r="728" spans="1:38" ht="15.75" customHeight="1" x14ac:dyDescent="0.2">
      <c r="A728" s="115"/>
      <c r="B728" s="115"/>
      <c r="C728" s="115"/>
      <c r="D728" s="115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  <c r="AA728" s="115"/>
      <c r="AB728" s="115"/>
      <c r="AC728" s="115"/>
      <c r="AD728" s="115"/>
      <c r="AE728" s="115"/>
      <c r="AF728" s="115"/>
      <c r="AG728" s="115"/>
      <c r="AH728" s="115"/>
      <c r="AI728" s="115"/>
      <c r="AJ728" s="115"/>
      <c r="AK728" s="115"/>
      <c r="AL728" s="115"/>
    </row>
    <row r="729" spans="1:38" ht="15.75" customHeight="1" x14ac:dyDescent="0.2">
      <c r="A729" s="115"/>
      <c r="B729" s="115"/>
      <c r="C729" s="115"/>
      <c r="D729" s="115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  <c r="AA729" s="115"/>
      <c r="AB729" s="115"/>
      <c r="AC729" s="115"/>
      <c r="AD729" s="115"/>
      <c r="AE729" s="115"/>
      <c r="AF729" s="115"/>
      <c r="AG729" s="115"/>
      <c r="AH729" s="115"/>
      <c r="AI729" s="115"/>
      <c r="AJ729" s="115"/>
      <c r="AK729" s="115"/>
      <c r="AL729" s="115"/>
    </row>
    <row r="730" spans="1:38" ht="15.75" customHeight="1" x14ac:dyDescent="0.2">
      <c r="A730" s="115"/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  <c r="AA730" s="115"/>
      <c r="AB730" s="115"/>
      <c r="AC730" s="115"/>
      <c r="AD730" s="115"/>
      <c r="AE730" s="115"/>
      <c r="AF730" s="115"/>
      <c r="AG730" s="115"/>
      <c r="AH730" s="115"/>
      <c r="AI730" s="115"/>
      <c r="AJ730" s="115"/>
      <c r="AK730" s="115"/>
      <c r="AL730" s="115"/>
    </row>
    <row r="731" spans="1:38" ht="15.75" customHeight="1" x14ac:dyDescent="0.2">
      <c r="A731" s="115"/>
      <c r="B731" s="115"/>
      <c r="C731" s="115"/>
      <c r="D731" s="115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  <c r="AA731" s="115"/>
      <c r="AB731" s="115"/>
      <c r="AC731" s="115"/>
      <c r="AD731" s="115"/>
      <c r="AE731" s="115"/>
      <c r="AF731" s="115"/>
      <c r="AG731" s="115"/>
      <c r="AH731" s="115"/>
      <c r="AI731" s="115"/>
      <c r="AJ731" s="115"/>
      <c r="AK731" s="115"/>
      <c r="AL731" s="115"/>
    </row>
    <row r="732" spans="1:38" ht="15.75" customHeight="1" x14ac:dyDescent="0.2">
      <c r="A732" s="115"/>
      <c r="B732" s="115"/>
      <c r="C732" s="115"/>
      <c r="D732" s="115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  <c r="AA732" s="115"/>
      <c r="AB732" s="115"/>
      <c r="AC732" s="115"/>
      <c r="AD732" s="115"/>
      <c r="AE732" s="115"/>
      <c r="AF732" s="115"/>
      <c r="AG732" s="115"/>
      <c r="AH732" s="115"/>
      <c r="AI732" s="115"/>
      <c r="AJ732" s="115"/>
      <c r="AK732" s="115"/>
      <c r="AL732" s="115"/>
    </row>
    <row r="733" spans="1:38" ht="15.75" customHeight="1" x14ac:dyDescent="0.2">
      <c r="A733" s="115"/>
      <c r="B733" s="115"/>
      <c r="C733" s="115"/>
      <c r="D733" s="115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  <c r="AA733" s="115"/>
      <c r="AB733" s="115"/>
      <c r="AC733" s="115"/>
      <c r="AD733" s="115"/>
      <c r="AE733" s="115"/>
      <c r="AF733" s="115"/>
      <c r="AG733" s="115"/>
      <c r="AH733" s="115"/>
      <c r="AI733" s="115"/>
      <c r="AJ733" s="115"/>
      <c r="AK733" s="115"/>
      <c r="AL733" s="115"/>
    </row>
    <row r="734" spans="1:38" ht="15.75" customHeight="1" x14ac:dyDescent="0.2">
      <c r="A734" s="115"/>
      <c r="B734" s="115"/>
      <c r="C734" s="115"/>
      <c r="D734" s="115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  <c r="AA734" s="115"/>
      <c r="AB734" s="115"/>
      <c r="AC734" s="115"/>
      <c r="AD734" s="115"/>
      <c r="AE734" s="115"/>
      <c r="AF734" s="115"/>
      <c r="AG734" s="115"/>
      <c r="AH734" s="115"/>
      <c r="AI734" s="115"/>
      <c r="AJ734" s="115"/>
      <c r="AK734" s="115"/>
      <c r="AL734" s="115"/>
    </row>
    <row r="735" spans="1:38" ht="15.75" customHeight="1" x14ac:dyDescent="0.2">
      <c r="A735" s="115"/>
      <c r="B735" s="115"/>
      <c r="C735" s="115"/>
      <c r="D735" s="115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  <c r="AA735" s="115"/>
      <c r="AB735" s="115"/>
      <c r="AC735" s="115"/>
      <c r="AD735" s="115"/>
      <c r="AE735" s="115"/>
      <c r="AF735" s="115"/>
      <c r="AG735" s="115"/>
      <c r="AH735" s="115"/>
      <c r="AI735" s="115"/>
      <c r="AJ735" s="115"/>
      <c r="AK735" s="115"/>
      <c r="AL735" s="115"/>
    </row>
    <row r="736" spans="1:38" ht="15.75" customHeight="1" x14ac:dyDescent="0.2">
      <c r="A736" s="115"/>
      <c r="B736" s="115"/>
      <c r="C736" s="115"/>
      <c r="D736" s="115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  <c r="AA736" s="115"/>
      <c r="AB736" s="115"/>
      <c r="AC736" s="115"/>
      <c r="AD736" s="115"/>
      <c r="AE736" s="115"/>
      <c r="AF736" s="115"/>
      <c r="AG736" s="115"/>
      <c r="AH736" s="115"/>
      <c r="AI736" s="115"/>
      <c r="AJ736" s="115"/>
      <c r="AK736" s="115"/>
      <c r="AL736" s="115"/>
    </row>
    <row r="737" spans="1:38" ht="15.75" customHeight="1" x14ac:dyDescent="0.2">
      <c r="A737" s="115"/>
      <c r="B737" s="115"/>
      <c r="C737" s="115"/>
      <c r="D737" s="115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  <c r="AA737" s="115"/>
      <c r="AB737" s="115"/>
      <c r="AC737" s="115"/>
      <c r="AD737" s="115"/>
      <c r="AE737" s="115"/>
      <c r="AF737" s="115"/>
      <c r="AG737" s="115"/>
      <c r="AH737" s="115"/>
      <c r="AI737" s="115"/>
      <c r="AJ737" s="115"/>
      <c r="AK737" s="115"/>
      <c r="AL737" s="115"/>
    </row>
    <row r="738" spans="1:38" ht="15.75" customHeight="1" x14ac:dyDescent="0.2">
      <c r="A738" s="115"/>
      <c r="B738" s="115"/>
      <c r="C738" s="115"/>
      <c r="D738" s="115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  <c r="AA738" s="115"/>
      <c r="AB738" s="115"/>
      <c r="AC738" s="115"/>
      <c r="AD738" s="115"/>
      <c r="AE738" s="115"/>
      <c r="AF738" s="115"/>
      <c r="AG738" s="115"/>
      <c r="AH738" s="115"/>
      <c r="AI738" s="115"/>
      <c r="AJ738" s="115"/>
      <c r="AK738" s="115"/>
      <c r="AL738" s="115"/>
    </row>
    <row r="739" spans="1:38" ht="15.75" customHeight="1" x14ac:dyDescent="0.2">
      <c r="A739" s="115"/>
      <c r="B739" s="115"/>
      <c r="C739" s="115"/>
      <c r="D739" s="115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  <c r="AA739" s="115"/>
      <c r="AB739" s="115"/>
      <c r="AC739" s="115"/>
      <c r="AD739" s="115"/>
      <c r="AE739" s="115"/>
      <c r="AF739" s="115"/>
      <c r="AG739" s="115"/>
      <c r="AH739" s="115"/>
      <c r="AI739" s="115"/>
      <c r="AJ739" s="115"/>
      <c r="AK739" s="115"/>
      <c r="AL739" s="115"/>
    </row>
    <row r="740" spans="1:38" ht="15.75" customHeight="1" x14ac:dyDescent="0.2">
      <c r="A740" s="115"/>
      <c r="B740" s="115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  <c r="AA740" s="115"/>
      <c r="AB740" s="115"/>
      <c r="AC740" s="115"/>
      <c r="AD740" s="115"/>
      <c r="AE740" s="115"/>
      <c r="AF740" s="115"/>
      <c r="AG740" s="115"/>
      <c r="AH740" s="115"/>
      <c r="AI740" s="115"/>
      <c r="AJ740" s="115"/>
      <c r="AK740" s="115"/>
      <c r="AL740" s="115"/>
    </row>
    <row r="741" spans="1:38" ht="15.75" customHeight="1" x14ac:dyDescent="0.2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</row>
    <row r="742" spans="1:38" ht="15.75" customHeight="1" x14ac:dyDescent="0.2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</row>
    <row r="743" spans="1:38" ht="15.75" customHeight="1" x14ac:dyDescent="0.2">
      <c r="A743" s="115"/>
      <c r="B743" s="115"/>
      <c r="C743" s="115"/>
      <c r="D743" s="115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  <c r="AA743" s="115"/>
      <c r="AB743" s="115"/>
      <c r="AC743" s="115"/>
      <c r="AD743" s="115"/>
      <c r="AE743" s="115"/>
      <c r="AF743" s="115"/>
      <c r="AG743" s="115"/>
      <c r="AH743" s="115"/>
      <c r="AI743" s="115"/>
      <c r="AJ743" s="115"/>
      <c r="AK743" s="115"/>
      <c r="AL743" s="115"/>
    </row>
    <row r="744" spans="1:38" ht="15.75" customHeight="1" x14ac:dyDescent="0.2">
      <c r="A744" s="115"/>
      <c r="B744" s="115"/>
      <c r="C744" s="115"/>
      <c r="D744" s="115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  <c r="AA744" s="115"/>
      <c r="AB744" s="115"/>
      <c r="AC744" s="115"/>
      <c r="AD744" s="115"/>
      <c r="AE744" s="115"/>
      <c r="AF744" s="115"/>
      <c r="AG744" s="115"/>
      <c r="AH744" s="115"/>
      <c r="AI744" s="115"/>
      <c r="AJ744" s="115"/>
      <c r="AK744" s="115"/>
      <c r="AL744" s="115"/>
    </row>
    <row r="745" spans="1:38" ht="15.75" customHeight="1" x14ac:dyDescent="0.2">
      <c r="A745" s="115"/>
      <c r="B745" s="115"/>
      <c r="C745" s="115"/>
      <c r="D745" s="115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  <c r="AA745" s="115"/>
      <c r="AB745" s="115"/>
      <c r="AC745" s="115"/>
      <c r="AD745" s="115"/>
      <c r="AE745" s="115"/>
      <c r="AF745" s="115"/>
      <c r="AG745" s="115"/>
      <c r="AH745" s="115"/>
      <c r="AI745" s="115"/>
      <c r="AJ745" s="115"/>
      <c r="AK745" s="115"/>
      <c r="AL745" s="115"/>
    </row>
    <row r="746" spans="1:38" ht="15.75" customHeight="1" x14ac:dyDescent="0.2">
      <c r="A746" s="115"/>
      <c r="B746" s="115"/>
      <c r="C746" s="115"/>
      <c r="D746" s="115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  <c r="AA746" s="115"/>
      <c r="AB746" s="115"/>
      <c r="AC746" s="115"/>
      <c r="AD746" s="115"/>
      <c r="AE746" s="115"/>
      <c r="AF746" s="115"/>
      <c r="AG746" s="115"/>
      <c r="AH746" s="115"/>
      <c r="AI746" s="115"/>
      <c r="AJ746" s="115"/>
      <c r="AK746" s="115"/>
      <c r="AL746" s="115"/>
    </row>
    <row r="747" spans="1:38" ht="15.75" customHeight="1" x14ac:dyDescent="0.2">
      <c r="A747" s="115"/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</row>
    <row r="748" spans="1:38" ht="15.75" customHeight="1" x14ac:dyDescent="0.2">
      <c r="A748" s="115"/>
      <c r="B748" s="115"/>
      <c r="C748" s="115"/>
      <c r="D748" s="115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  <c r="AA748" s="115"/>
      <c r="AB748" s="115"/>
      <c r="AC748" s="115"/>
      <c r="AD748" s="115"/>
      <c r="AE748" s="115"/>
      <c r="AF748" s="115"/>
      <c r="AG748" s="115"/>
      <c r="AH748" s="115"/>
      <c r="AI748" s="115"/>
      <c r="AJ748" s="115"/>
      <c r="AK748" s="115"/>
      <c r="AL748" s="115"/>
    </row>
    <row r="749" spans="1:38" ht="15.75" customHeight="1" x14ac:dyDescent="0.2">
      <c r="A749" s="115"/>
      <c r="B749" s="115"/>
      <c r="C749" s="115"/>
      <c r="D749" s="115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  <c r="AA749" s="115"/>
      <c r="AB749" s="115"/>
      <c r="AC749" s="115"/>
      <c r="AD749" s="115"/>
      <c r="AE749" s="115"/>
      <c r="AF749" s="115"/>
      <c r="AG749" s="115"/>
      <c r="AH749" s="115"/>
      <c r="AI749" s="115"/>
      <c r="AJ749" s="115"/>
      <c r="AK749" s="115"/>
      <c r="AL749" s="115"/>
    </row>
    <row r="750" spans="1:38" ht="15.75" customHeight="1" x14ac:dyDescent="0.2">
      <c r="A750" s="115"/>
      <c r="B750" s="115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  <c r="AA750" s="115"/>
      <c r="AB750" s="115"/>
      <c r="AC750" s="115"/>
      <c r="AD750" s="115"/>
      <c r="AE750" s="115"/>
      <c r="AF750" s="115"/>
      <c r="AG750" s="115"/>
      <c r="AH750" s="115"/>
      <c r="AI750" s="115"/>
      <c r="AJ750" s="115"/>
      <c r="AK750" s="115"/>
      <c r="AL750" s="115"/>
    </row>
    <row r="751" spans="1:38" ht="15.75" customHeight="1" x14ac:dyDescent="0.2">
      <c r="A751" s="115"/>
      <c r="B751" s="115"/>
      <c r="C751" s="115"/>
      <c r="D751" s="115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  <c r="AA751" s="115"/>
      <c r="AB751" s="115"/>
      <c r="AC751" s="115"/>
      <c r="AD751" s="115"/>
      <c r="AE751" s="115"/>
      <c r="AF751" s="115"/>
      <c r="AG751" s="115"/>
      <c r="AH751" s="115"/>
      <c r="AI751" s="115"/>
      <c r="AJ751" s="115"/>
      <c r="AK751" s="115"/>
      <c r="AL751" s="115"/>
    </row>
    <row r="752" spans="1:38" ht="15.75" customHeight="1" x14ac:dyDescent="0.2">
      <c r="A752" s="115"/>
      <c r="B752" s="115"/>
      <c r="C752" s="115"/>
      <c r="D752" s="115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  <c r="AA752" s="115"/>
      <c r="AB752" s="115"/>
      <c r="AC752" s="115"/>
      <c r="AD752" s="115"/>
      <c r="AE752" s="115"/>
      <c r="AF752" s="115"/>
      <c r="AG752" s="115"/>
      <c r="AH752" s="115"/>
      <c r="AI752" s="115"/>
      <c r="AJ752" s="115"/>
      <c r="AK752" s="115"/>
      <c r="AL752" s="115"/>
    </row>
    <row r="753" spans="1:38" ht="15.75" customHeight="1" x14ac:dyDescent="0.2">
      <c r="A753" s="115"/>
      <c r="B753" s="115"/>
      <c r="C753" s="115"/>
      <c r="D753" s="115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  <c r="AA753" s="115"/>
      <c r="AB753" s="115"/>
      <c r="AC753" s="115"/>
      <c r="AD753" s="115"/>
      <c r="AE753" s="115"/>
      <c r="AF753" s="115"/>
      <c r="AG753" s="115"/>
      <c r="AH753" s="115"/>
      <c r="AI753" s="115"/>
      <c r="AJ753" s="115"/>
      <c r="AK753" s="115"/>
      <c r="AL753" s="115"/>
    </row>
    <row r="754" spans="1:38" ht="15.75" customHeight="1" x14ac:dyDescent="0.2">
      <c r="A754" s="115"/>
      <c r="B754" s="115"/>
      <c r="C754" s="115"/>
      <c r="D754" s="115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  <c r="AA754" s="115"/>
      <c r="AB754" s="115"/>
      <c r="AC754" s="115"/>
      <c r="AD754" s="115"/>
      <c r="AE754" s="115"/>
      <c r="AF754" s="115"/>
      <c r="AG754" s="115"/>
      <c r="AH754" s="115"/>
      <c r="AI754" s="115"/>
      <c r="AJ754" s="115"/>
      <c r="AK754" s="115"/>
      <c r="AL754" s="115"/>
    </row>
    <row r="755" spans="1:38" ht="15.75" customHeight="1" x14ac:dyDescent="0.2">
      <c r="A755" s="115"/>
      <c r="B755" s="115"/>
      <c r="C755" s="115"/>
      <c r="D755" s="115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  <c r="AA755" s="115"/>
      <c r="AB755" s="115"/>
      <c r="AC755" s="115"/>
      <c r="AD755" s="115"/>
      <c r="AE755" s="115"/>
      <c r="AF755" s="115"/>
      <c r="AG755" s="115"/>
      <c r="AH755" s="115"/>
      <c r="AI755" s="115"/>
      <c r="AJ755" s="115"/>
      <c r="AK755" s="115"/>
      <c r="AL755" s="115"/>
    </row>
    <row r="756" spans="1:38" ht="15.75" customHeight="1" x14ac:dyDescent="0.2">
      <c r="A756" s="115"/>
      <c r="B756" s="115"/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  <c r="AA756" s="115"/>
      <c r="AB756" s="115"/>
      <c r="AC756" s="115"/>
      <c r="AD756" s="115"/>
      <c r="AE756" s="115"/>
      <c r="AF756" s="115"/>
      <c r="AG756" s="115"/>
      <c r="AH756" s="115"/>
      <c r="AI756" s="115"/>
      <c r="AJ756" s="115"/>
      <c r="AK756" s="115"/>
      <c r="AL756" s="115"/>
    </row>
    <row r="757" spans="1:38" ht="15.75" customHeight="1" x14ac:dyDescent="0.2">
      <c r="A757" s="115"/>
      <c r="B757" s="115"/>
      <c r="C757" s="115"/>
      <c r="D757" s="115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  <c r="AA757" s="115"/>
      <c r="AB757" s="115"/>
      <c r="AC757" s="115"/>
      <c r="AD757" s="115"/>
      <c r="AE757" s="115"/>
      <c r="AF757" s="115"/>
      <c r="AG757" s="115"/>
      <c r="AH757" s="115"/>
      <c r="AI757" s="115"/>
      <c r="AJ757" s="115"/>
      <c r="AK757" s="115"/>
      <c r="AL757" s="115"/>
    </row>
    <row r="758" spans="1:38" ht="15.75" customHeight="1" x14ac:dyDescent="0.2">
      <c r="A758" s="115"/>
      <c r="B758" s="115"/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  <c r="AA758" s="115"/>
      <c r="AB758" s="115"/>
      <c r="AC758" s="115"/>
      <c r="AD758" s="115"/>
      <c r="AE758" s="115"/>
      <c r="AF758" s="115"/>
      <c r="AG758" s="115"/>
      <c r="AH758" s="115"/>
      <c r="AI758" s="115"/>
      <c r="AJ758" s="115"/>
      <c r="AK758" s="115"/>
      <c r="AL758" s="115"/>
    </row>
    <row r="759" spans="1:38" ht="15.75" customHeight="1" x14ac:dyDescent="0.2">
      <c r="A759" s="115"/>
      <c r="B759" s="115"/>
      <c r="C759" s="115"/>
      <c r="D759" s="115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  <c r="AA759" s="115"/>
      <c r="AB759" s="115"/>
      <c r="AC759" s="115"/>
      <c r="AD759" s="115"/>
      <c r="AE759" s="115"/>
      <c r="AF759" s="115"/>
      <c r="AG759" s="115"/>
      <c r="AH759" s="115"/>
      <c r="AI759" s="115"/>
      <c r="AJ759" s="115"/>
      <c r="AK759" s="115"/>
      <c r="AL759" s="115"/>
    </row>
    <row r="760" spans="1:38" ht="15.75" customHeight="1" x14ac:dyDescent="0.2">
      <c r="A760" s="115"/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  <c r="AA760" s="115"/>
      <c r="AB760" s="115"/>
      <c r="AC760" s="115"/>
      <c r="AD760" s="115"/>
      <c r="AE760" s="115"/>
      <c r="AF760" s="115"/>
      <c r="AG760" s="115"/>
      <c r="AH760" s="115"/>
      <c r="AI760" s="115"/>
      <c r="AJ760" s="115"/>
      <c r="AK760" s="115"/>
      <c r="AL760" s="115"/>
    </row>
    <row r="761" spans="1:38" ht="15.75" customHeight="1" x14ac:dyDescent="0.2">
      <c r="A761" s="115"/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  <c r="AA761" s="115"/>
      <c r="AB761" s="115"/>
      <c r="AC761" s="115"/>
      <c r="AD761" s="115"/>
      <c r="AE761" s="115"/>
      <c r="AF761" s="115"/>
      <c r="AG761" s="115"/>
      <c r="AH761" s="115"/>
      <c r="AI761" s="115"/>
      <c r="AJ761" s="115"/>
      <c r="AK761" s="115"/>
      <c r="AL761" s="115"/>
    </row>
    <row r="762" spans="1:38" ht="15.75" customHeight="1" x14ac:dyDescent="0.2">
      <c r="A762" s="115"/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  <c r="AA762" s="115"/>
      <c r="AB762" s="115"/>
      <c r="AC762" s="115"/>
      <c r="AD762" s="115"/>
      <c r="AE762" s="115"/>
      <c r="AF762" s="115"/>
      <c r="AG762" s="115"/>
      <c r="AH762" s="115"/>
      <c r="AI762" s="115"/>
      <c r="AJ762" s="115"/>
      <c r="AK762" s="115"/>
      <c r="AL762" s="115"/>
    </row>
    <row r="763" spans="1:38" ht="15.75" customHeight="1" x14ac:dyDescent="0.2">
      <c r="A763" s="115"/>
      <c r="B763" s="115"/>
      <c r="C763" s="115"/>
      <c r="D763" s="115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  <c r="AA763" s="115"/>
      <c r="AB763" s="115"/>
      <c r="AC763" s="115"/>
      <c r="AD763" s="115"/>
      <c r="AE763" s="115"/>
      <c r="AF763" s="115"/>
      <c r="AG763" s="115"/>
      <c r="AH763" s="115"/>
      <c r="AI763" s="115"/>
      <c r="AJ763" s="115"/>
      <c r="AK763" s="115"/>
      <c r="AL763" s="115"/>
    </row>
    <row r="764" spans="1:38" ht="15.75" customHeight="1" x14ac:dyDescent="0.2">
      <c r="A764" s="115"/>
      <c r="B764" s="115"/>
      <c r="C764" s="115"/>
      <c r="D764" s="115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  <c r="AA764" s="115"/>
      <c r="AB764" s="115"/>
      <c r="AC764" s="115"/>
      <c r="AD764" s="115"/>
      <c r="AE764" s="115"/>
      <c r="AF764" s="115"/>
      <c r="AG764" s="115"/>
      <c r="AH764" s="115"/>
      <c r="AI764" s="115"/>
      <c r="AJ764" s="115"/>
      <c r="AK764" s="115"/>
      <c r="AL764" s="115"/>
    </row>
    <row r="765" spans="1:38" ht="15.75" customHeight="1" x14ac:dyDescent="0.2">
      <c r="A765" s="115"/>
      <c r="B765" s="115"/>
      <c r="C765" s="115"/>
      <c r="D765" s="115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  <c r="AA765" s="115"/>
      <c r="AB765" s="115"/>
      <c r="AC765" s="115"/>
      <c r="AD765" s="115"/>
      <c r="AE765" s="115"/>
      <c r="AF765" s="115"/>
      <c r="AG765" s="115"/>
      <c r="AH765" s="115"/>
      <c r="AI765" s="115"/>
      <c r="AJ765" s="115"/>
      <c r="AK765" s="115"/>
      <c r="AL765" s="115"/>
    </row>
    <row r="766" spans="1:38" ht="15.75" customHeight="1" x14ac:dyDescent="0.2">
      <c r="A766" s="115"/>
      <c r="B766" s="115"/>
      <c r="C766" s="115"/>
      <c r="D766" s="115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  <c r="AA766" s="115"/>
      <c r="AB766" s="115"/>
      <c r="AC766" s="115"/>
      <c r="AD766" s="115"/>
      <c r="AE766" s="115"/>
      <c r="AF766" s="115"/>
      <c r="AG766" s="115"/>
      <c r="AH766" s="115"/>
      <c r="AI766" s="115"/>
      <c r="AJ766" s="115"/>
      <c r="AK766" s="115"/>
      <c r="AL766" s="115"/>
    </row>
    <row r="767" spans="1:38" ht="15.75" customHeight="1" x14ac:dyDescent="0.2">
      <c r="A767" s="115"/>
      <c r="B767" s="115"/>
      <c r="C767" s="115"/>
      <c r="D767" s="115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  <c r="AA767" s="115"/>
      <c r="AB767" s="115"/>
      <c r="AC767" s="115"/>
      <c r="AD767" s="115"/>
      <c r="AE767" s="115"/>
      <c r="AF767" s="115"/>
      <c r="AG767" s="115"/>
      <c r="AH767" s="115"/>
      <c r="AI767" s="115"/>
      <c r="AJ767" s="115"/>
      <c r="AK767" s="115"/>
      <c r="AL767" s="115"/>
    </row>
    <row r="768" spans="1:38" ht="15.75" customHeight="1" x14ac:dyDescent="0.2">
      <c r="A768" s="115"/>
      <c r="B768" s="115"/>
      <c r="C768" s="115"/>
      <c r="D768" s="115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  <c r="AA768" s="115"/>
      <c r="AB768" s="115"/>
      <c r="AC768" s="115"/>
      <c r="AD768" s="115"/>
      <c r="AE768" s="115"/>
      <c r="AF768" s="115"/>
      <c r="AG768" s="115"/>
      <c r="AH768" s="115"/>
      <c r="AI768" s="115"/>
      <c r="AJ768" s="115"/>
      <c r="AK768" s="115"/>
      <c r="AL768" s="115"/>
    </row>
    <row r="769" spans="1:38" ht="15.75" customHeight="1" x14ac:dyDescent="0.2">
      <c r="A769" s="115"/>
      <c r="B769" s="115"/>
      <c r="C769" s="115"/>
      <c r="D769" s="115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  <c r="AA769" s="115"/>
      <c r="AB769" s="115"/>
      <c r="AC769" s="115"/>
      <c r="AD769" s="115"/>
      <c r="AE769" s="115"/>
      <c r="AF769" s="115"/>
      <c r="AG769" s="115"/>
      <c r="AH769" s="115"/>
      <c r="AI769" s="115"/>
      <c r="AJ769" s="115"/>
      <c r="AK769" s="115"/>
      <c r="AL769" s="115"/>
    </row>
    <row r="770" spans="1:38" ht="15.75" customHeight="1" x14ac:dyDescent="0.2">
      <c r="A770" s="115"/>
      <c r="B770" s="115"/>
      <c r="C770" s="115"/>
      <c r="D770" s="115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  <c r="AA770" s="115"/>
      <c r="AB770" s="115"/>
      <c r="AC770" s="115"/>
      <c r="AD770" s="115"/>
      <c r="AE770" s="115"/>
      <c r="AF770" s="115"/>
      <c r="AG770" s="115"/>
      <c r="AH770" s="115"/>
      <c r="AI770" s="115"/>
      <c r="AJ770" s="115"/>
      <c r="AK770" s="115"/>
      <c r="AL770" s="115"/>
    </row>
    <row r="771" spans="1:38" ht="15.75" customHeight="1" x14ac:dyDescent="0.2">
      <c r="A771" s="115"/>
      <c r="B771" s="115"/>
      <c r="C771" s="115"/>
      <c r="D771" s="115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  <c r="AA771" s="115"/>
      <c r="AB771" s="115"/>
      <c r="AC771" s="115"/>
      <c r="AD771" s="115"/>
      <c r="AE771" s="115"/>
      <c r="AF771" s="115"/>
      <c r="AG771" s="115"/>
      <c r="AH771" s="115"/>
      <c r="AI771" s="115"/>
      <c r="AJ771" s="115"/>
      <c r="AK771" s="115"/>
      <c r="AL771" s="115"/>
    </row>
    <row r="772" spans="1:38" ht="15.75" customHeight="1" x14ac:dyDescent="0.2">
      <c r="A772" s="115"/>
      <c r="B772" s="115"/>
      <c r="C772" s="115"/>
      <c r="D772" s="115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  <c r="AA772" s="115"/>
      <c r="AB772" s="115"/>
      <c r="AC772" s="115"/>
      <c r="AD772" s="115"/>
      <c r="AE772" s="115"/>
      <c r="AF772" s="115"/>
      <c r="AG772" s="115"/>
      <c r="AH772" s="115"/>
      <c r="AI772" s="115"/>
      <c r="AJ772" s="115"/>
      <c r="AK772" s="115"/>
      <c r="AL772" s="115"/>
    </row>
    <row r="773" spans="1:38" ht="15.75" customHeight="1" x14ac:dyDescent="0.2">
      <c r="A773" s="115"/>
      <c r="B773" s="115"/>
      <c r="C773" s="115"/>
      <c r="D773" s="115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  <c r="AA773" s="115"/>
      <c r="AB773" s="115"/>
      <c r="AC773" s="115"/>
      <c r="AD773" s="115"/>
      <c r="AE773" s="115"/>
      <c r="AF773" s="115"/>
      <c r="AG773" s="115"/>
      <c r="AH773" s="115"/>
      <c r="AI773" s="115"/>
      <c r="AJ773" s="115"/>
      <c r="AK773" s="115"/>
      <c r="AL773" s="115"/>
    </row>
    <row r="774" spans="1:38" ht="15.75" customHeight="1" x14ac:dyDescent="0.2">
      <c r="A774" s="115"/>
      <c r="B774" s="115"/>
      <c r="C774" s="115"/>
      <c r="D774" s="115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  <c r="AA774" s="115"/>
      <c r="AB774" s="115"/>
      <c r="AC774" s="115"/>
      <c r="AD774" s="115"/>
      <c r="AE774" s="115"/>
      <c r="AF774" s="115"/>
      <c r="AG774" s="115"/>
      <c r="AH774" s="115"/>
      <c r="AI774" s="115"/>
      <c r="AJ774" s="115"/>
      <c r="AK774" s="115"/>
      <c r="AL774" s="115"/>
    </row>
    <row r="775" spans="1:38" ht="15.75" customHeight="1" x14ac:dyDescent="0.2">
      <c r="A775" s="115"/>
      <c r="B775" s="115"/>
      <c r="C775" s="115"/>
      <c r="D775" s="115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  <c r="AA775" s="115"/>
      <c r="AB775" s="115"/>
      <c r="AC775" s="115"/>
      <c r="AD775" s="115"/>
      <c r="AE775" s="115"/>
      <c r="AF775" s="115"/>
      <c r="AG775" s="115"/>
      <c r="AH775" s="115"/>
      <c r="AI775" s="115"/>
      <c r="AJ775" s="115"/>
      <c r="AK775" s="115"/>
      <c r="AL775" s="115"/>
    </row>
    <row r="776" spans="1:38" ht="15.75" customHeight="1" x14ac:dyDescent="0.2">
      <c r="A776" s="115"/>
      <c r="B776" s="115"/>
      <c r="C776" s="115"/>
      <c r="D776" s="115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  <c r="AA776" s="115"/>
      <c r="AB776" s="115"/>
      <c r="AC776" s="115"/>
      <c r="AD776" s="115"/>
      <c r="AE776" s="115"/>
      <c r="AF776" s="115"/>
      <c r="AG776" s="115"/>
      <c r="AH776" s="115"/>
      <c r="AI776" s="115"/>
      <c r="AJ776" s="115"/>
      <c r="AK776" s="115"/>
      <c r="AL776" s="115"/>
    </row>
    <row r="777" spans="1:38" ht="15.75" customHeight="1" x14ac:dyDescent="0.2">
      <c r="A777" s="115"/>
      <c r="B777" s="115"/>
      <c r="C777" s="115"/>
      <c r="D777" s="115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  <c r="AA777" s="115"/>
      <c r="AB777" s="115"/>
      <c r="AC777" s="115"/>
      <c r="AD777" s="115"/>
      <c r="AE777" s="115"/>
      <c r="AF777" s="115"/>
      <c r="AG777" s="115"/>
      <c r="AH777" s="115"/>
      <c r="AI777" s="115"/>
      <c r="AJ777" s="115"/>
      <c r="AK777" s="115"/>
      <c r="AL777" s="115"/>
    </row>
    <row r="778" spans="1:38" ht="15.75" customHeight="1" x14ac:dyDescent="0.2">
      <c r="A778" s="115"/>
      <c r="B778" s="115"/>
      <c r="C778" s="115"/>
      <c r="D778" s="115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  <c r="AA778" s="115"/>
      <c r="AB778" s="115"/>
      <c r="AC778" s="115"/>
      <c r="AD778" s="115"/>
      <c r="AE778" s="115"/>
      <c r="AF778" s="115"/>
      <c r="AG778" s="115"/>
      <c r="AH778" s="115"/>
      <c r="AI778" s="115"/>
      <c r="AJ778" s="115"/>
      <c r="AK778" s="115"/>
      <c r="AL778" s="115"/>
    </row>
    <row r="779" spans="1:38" ht="15.75" customHeight="1" x14ac:dyDescent="0.2">
      <c r="A779" s="115"/>
      <c r="B779" s="115"/>
      <c r="C779" s="115"/>
      <c r="D779" s="115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  <c r="AA779" s="115"/>
      <c r="AB779" s="115"/>
      <c r="AC779" s="115"/>
      <c r="AD779" s="115"/>
      <c r="AE779" s="115"/>
      <c r="AF779" s="115"/>
      <c r="AG779" s="115"/>
      <c r="AH779" s="115"/>
      <c r="AI779" s="115"/>
      <c r="AJ779" s="115"/>
      <c r="AK779" s="115"/>
      <c r="AL779" s="115"/>
    </row>
    <row r="780" spans="1:38" ht="15.75" customHeight="1" x14ac:dyDescent="0.2">
      <c r="A780" s="115"/>
      <c r="B780" s="115"/>
      <c r="C780" s="115"/>
      <c r="D780" s="115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  <c r="AA780" s="115"/>
      <c r="AB780" s="115"/>
      <c r="AC780" s="115"/>
      <c r="AD780" s="115"/>
      <c r="AE780" s="115"/>
      <c r="AF780" s="115"/>
      <c r="AG780" s="115"/>
      <c r="AH780" s="115"/>
      <c r="AI780" s="115"/>
      <c r="AJ780" s="115"/>
      <c r="AK780" s="115"/>
      <c r="AL780" s="115"/>
    </row>
    <row r="781" spans="1:38" ht="15.75" customHeight="1" x14ac:dyDescent="0.2">
      <c r="A781" s="115"/>
      <c r="B781" s="115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  <c r="AA781" s="115"/>
      <c r="AB781" s="115"/>
      <c r="AC781" s="115"/>
      <c r="AD781" s="115"/>
      <c r="AE781" s="115"/>
      <c r="AF781" s="115"/>
      <c r="AG781" s="115"/>
      <c r="AH781" s="115"/>
      <c r="AI781" s="115"/>
      <c r="AJ781" s="115"/>
      <c r="AK781" s="115"/>
      <c r="AL781" s="115"/>
    </row>
    <row r="782" spans="1:38" ht="15.75" customHeight="1" x14ac:dyDescent="0.2">
      <c r="A782" s="115"/>
      <c r="B782" s="115"/>
      <c r="C782" s="115"/>
      <c r="D782" s="115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  <c r="AA782" s="115"/>
      <c r="AB782" s="115"/>
      <c r="AC782" s="115"/>
      <c r="AD782" s="115"/>
      <c r="AE782" s="115"/>
      <c r="AF782" s="115"/>
      <c r="AG782" s="115"/>
      <c r="AH782" s="115"/>
      <c r="AI782" s="115"/>
      <c r="AJ782" s="115"/>
      <c r="AK782" s="115"/>
      <c r="AL782" s="115"/>
    </row>
    <row r="783" spans="1:38" ht="15.75" customHeight="1" x14ac:dyDescent="0.2">
      <c r="A783" s="115"/>
      <c r="B783" s="115"/>
      <c r="C783" s="115"/>
      <c r="D783" s="115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  <c r="AA783" s="115"/>
      <c r="AB783" s="115"/>
      <c r="AC783" s="115"/>
      <c r="AD783" s="115"/>
      <c r="AE783" s="115"/>
      <c r="AF783" s="115"/>
      <c r="AG783" s="115"/>
      <c r="AH783" s="115"/>
      <c r="AI783" s="115"/>
      <c r="AJ783" s="115"/>
      <c r="AK783" s="115"/>
      <c r="AL783" s="115"/>
    </row>
    <row r="784" spans="1:38" ht="15.75" customHeight="1" x14ac:dyDescent="0.2">
      <c r="A784" s="115"/>
      <c r="B784" s="115"/>
      <c r="C784" s="115"/>
      <c r="D784" s="115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  <c r="AA784" s="115"/>
      <c r="AB784" s="115"/>
      <c r="AC784" s="115"/>
      <c r="AD784" s="115"/>
      <c r="AE784" s="115"/>
      <c r="AF784" s="115"/>
      <c r="AG784" s="115"/>
      <c r="AH784" s="115"/>
      <c r="AI784" s="115"/>
      <c r="AJ784" s="115"/>
      <c r="AK784" s="115"/>
      <c r="AL784" s="115"/>
    </row>
    <row r="785" spans="1:38" ht="15.75" customHeight="1" x14ac:dyDescent="0.2">
      <c r="A785" s="115"/>
      <c r="B785" s="115"/>
      <c r="C785" s="115"/>
      <c r="D785" s="115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  <c r="AA785" s="115"/>
      <c r="AB785" s="115"/>
      <c r="AC785" s="115"/>
      <c r="AD785" s="115"/>
      <c r="AE785" s="115"/>
      <c r="AF785" s="115"/>
      <c r="AG785" s="115"/>
      <c r="AH785" s="115"/>
      <c r="AI785" s="115"/>
      <c r="AJ785" s="115"/>
      <c r="AK785" s="115"/>
      <c r="AL785" s="115"/>
    </row>
    <row r="786" spans="1:38" ht="15.75" customHeight="1" x14ac:dyDescent="0.2">
      <c r="A786" s="115"/>
      <c r="B786" s="115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  <c r="AA786" s="115"/>
      <c r="AB786" s="115"/>
      <c r="AC786" s="115"/>
      <c r="AD786" s="115"/>
      <c r="AE786" s="115"/>
      <c r="AF786" s="115"/>
      <c r="AG786" s="115"/>
      <c r="AH786" s="115"/>
      <c r="AI786" s="115"/>
      <c r="AJ786" s="115"/>
      <c r="AK786" s="115"/>
      <c r="AL786" s="115"/>
    </row>
    <row r="787" spans="1:38" ht="15.75" customHeight="1" x14ac:dyDescent="0.2">
      <c r="A787" s="115"/>
      <c r="B787" s="115"/>
      <c r="C787" s="115"/>
      <c r="D787" s="115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  <c r="AA787" s="115"/>
      <c r="AB787" s="115"/>
      <c r="AC787" s="115"/>
      <c r="AD787" s="115"/>
      <c r="AE787" s="115"/>
      <c r="AF787" s="115"/>
      <c r="AG787" s="115"/>
      <c r="AH787" s="115"/>
      <c r="AI787" s="115"/>
      <c r="AJ787" s="115"/>
      <c r="AK787" s="115"/>
      <c r="AL787" s="115"/>
    </row>
    <row r="788" spans="1:38" ht="15.75" customHeight="1" x14ac:dyDescent="0.2">
      <c r="A788" s="115"/>
      <c r="B788" s="115"/>
      <c r="C788" s="115"/>
      <c r="D788" s="115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  <c r="AA788" s="115"/>
      <c r="AB788" s="115"/>
      <c r="AC788" s="115"/>
      <c r="AD788" s="115"/>
      <c r="AE788" s="115"/>
      <c r="AF788" s="115"/>
      <c r="AG788" s="115"/>
      <c r="AH788" s="115"/>
      <c r="AI788" s="115"/>
      <c r="AJ788" s="115"/>
      <c r="AK788" s="115"/>
      <c r="AL788" s="115"/>
    </row>
    <row r="789" spans="1:38" ht="15.75" customHeight="1" x14ac:dyDescent="0.2">
      <c r="A789" s="115"/>
      <c r="B789" s="115"/>
      <c r="C789" s="115"/>
      <c r="D789" s="115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  <c r="AA789" s="115"/>
      <c r="AB789" s="115"/>
      <c r="AC789" s="115"/>
      <c r="AD789" s="115"/>
      <c r="AE789" s="115"/>
      <c r="AF789" s="115"/>
      <c r="AG789" s="115"/>
      <c r="AH789" s="115"/>
      <c r="AI789" s="115"/>
      <c r="AJ789" s="115"/>
      <c r="AK789" s="115"/>
      <c r="AL789" s="115"/>
    </row>
    <row r="790" spans="1:38" ht="15.75" customHeight="1" x14ac:dyDescent="0.2">
      <c r="A790" s="115"/>
      <c r="B790" s="115"/>
      <c r="C790" s="115"/>
      <c r="D790" s="115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  <c r="AA790" s="115"/>
      <c r="AB790" s="115"/>
      <c r="AC790" s="115"/>
      <c r="AD790" s="115"/>
      <c r="AE790" s="115"/>
      <c r="AF790" s="115"/>
      <c r="AG790" s="115"/>
      <c r="AH790" s="115"/>
      <c r="AI790" s="115"/>
      <c r="AJ790" s="115"/>
      <c r="AK790" s="115"/>
      <c r="AL790" s="115"/>
    </row>
    <row r="791" spans="1:38" ht="15.75" customHeight="1" x14ac:dyDescent="0.2">
      <c r="A791" s="115"/>
      <c r="B791" s="115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  <c r="AA791" s="115"/>
      <c r="AB791" s="115"/>
      <c r="AC791" s="115"/>
      <c r="AD791" s="115"/>
      <c r="AE791" s="115"/>
      <c r="AF791" s="115"/>
      <c r="AG791" s="115"/>
      <c r="AH791" s="115"/>
      <c r="AI791" s="115"/>
      <c r="AJ791" s="115"/>
      <c r="AK791" s="115"/>
      <c r="AL791" s="115"/>
    </row>
    <row r="792" spans="1:38" ht="15.75" customHeight="1" x14ac:dyDescent="0.2">
      <c r="A792" s="115"/>
      <c r="B792" s="115"/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  <c r="AA792" s="115"/>
      <c r="AB792" s="115"/>
      <c r="AC792" s="115"/>
      <c r="AD792" s="115"/>
      <c r="AE792" s="115"/>
      <c r="AF792" s="115"/>
      <c r="AG792" s="115"/>
      <c r="AH792" s="115"/>
      <c r="AI792" s="115"/>
      <c r="AJ792" s="115"/>
      <c r="AK792" s="115"/>
      <c r="AL792" s="115"/>
    </row>
    <row r="793" spans="1:38" ht="15.75" customHeight="1" x14ac:dyDescent="0.2">
      <c r="A793" s="115"/>
      <c r="B793" s="115"/>
      <c r="C793" s="115"/>
      <c r="D793" s="115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  <c r="AA793" s="115"/>
      <c r="AB793" s="115"/>
      <c r="AC793" s="115"/>
      <c r="AD793" s="115"/>
      <c r="AE793" s="115"/>
      <c r="AF793" s="115"/>
      <c r="AG793" s="115"/>
      <c r="AH793" s="115"/>
      <c r="AI793" s="115"/>
      <c r="AJ793" s="115"/>
      <c r="AK793" s="115"/>
      <c r="AL793" s="115"/>
    </row>
    <row r="794" spans="1:38" ht="15.75" customHeight="1" x14ac:dyDescent="0.2">
      <c r="A794" s="115"/>
      <c r="B794" s="115"/>
      <c r="C794" s="115"/>
      <c r="D794" s="115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  <c r="AA794" s="115"/>
      <c r="AB794" s="115"/>
      <c r="AC794" s="115"/>
      <c r="AD794" s="115"/>
      <c r="AE794" s="115"/>
      <c r="AF794" s="115"/>
      <c r="AG794" s="115"/>
      <c r="AH794" s="115"/>
      <c r="AI794" s="115"/>
      <c r="AJ794" s="115"/>
      <c r="AK794" s="115"/>
      <c r="AL794" s="115"/>
    </row>
    <row r="795" spans="1:38" ht="15.75" customHeight="1" x14ac:dyDescent="0.2">
      <c r="A795" s="115"/>
      <c r="B795" s="115"/>
      <c r="C795" s="115"/>
      <c r="D795" s="115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  <c r="AA795" s="115"/>
      <c r="AB795" s="115"/>
      <c r="AC795" s="115"/>
      <c r="AD795" s="115"/>
      <c r="AE795" s="115"/>
      <c r="AF795" s="115"/>
      <c r="AG795" s="115"/>
      <c r="AH795" s="115"/>
      <c r="AI795" s="115"/>
      <c r="AJ795" s="115"/>
      <c r="AK795" s="115"/>
      <c r="AL795" s="115"/>
    </row>
    <row r="796" spans="1:38" ht="15.75" customHeight="1" x14ac:dyDescent="0.2">
      <c r="A796" s="115"/>
      <c r="B796" s="115"/>
      <c r="C796" s="115"/>
      <c r="D796" s="115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  <c r="AA796" s="115"/>
      <c r="AB796" s="115"/>
      <c r="AC796" s="115"/>
      <c r="AD796" s="115"/>
      <c r="AE796" s="115"/>
      <c r="AF796" s="115"/>
      <c r="AG796" s="115"/>
      <c r="AH796" s="115"/>
      <c r="AI796" s="115"/>
      <c r="AJ796" s="115"/>
      <c r="AK796" s="115"/>
      <c r="AL796" s="115"/>
    </row>
    <row r="797" spans="1:38" ht="15.75" customHeight="1" x14ac:dyDescent="0.2">
      <c r="A797" s="115"/>
      <c r="B797" s="115"/>
      <c r="C797" s="115"/>
      <c r="D797" s="115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  <c r="AA797" s="115"/>
      <c r="AB797" s="115"/>
      <c r="AC797" s="115"/>
      <c r="AD797" s="115"/>
      <c r="AE797" s="115"/>
      <c r="AF797" s="115"/>
      <c r="AG797" s="115"/>
      <c r="AH797" s="115"/>
      <c r="AI797" s="115"/>
      <c r="AJ797" s="115"/>
      <c r="AK797" s="115"/>
      <c r="AL797" s="115"/>
    </row>
    <row r="798" spans="1:38" ht="15.75" customHeight="1" x14ac:dyDescent="0.2">
      <c r="A798" s="115"/>
      <c r="B798" s="115"/>
      <c r="C798" s="115"/>
      <c r="D798" s="115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  <c r="AA798" s="115"/>
      <c r="AB798" s="115"/>
      <c r="AC798" s="115"/>
      <c r="AD798" s="115"/>
      <c r="AE798" s="115"/>
      <c r="AF798" s="115"/>
      <c r="AG798" s="115"/>
      <c r="AH798" s="115"/>
      <c r="AI798" s="115"/>
      <c r="AJ798" s="115"/>
      <c r="AK798" s="115"/>
      <c r="AL798" s="115"/>
    </row>
    <row r="799" spans="1:38" ht="15.75" customHeight="1" x14ac:dyDescent="0.2">
      <c r="A799" s="115"/>
      <c r="B799" s="115"/>
      <c r="C799" s="115"/>
      <c r="D799" s="115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  <c r="AA799" s="115"/>
      <c r="AB799" s="115"/>
      <c r="AC799" s="115"/>
      <c r="AD799" s="115"/>
      <c r="AE799" s="115"/>
      <c r="AF799" s="115"/>
      <c r="AG799" s="115"/>
      <c r="AH799" s="115"/>
      <c r="AI799" s="115"/>
      <c r="AJ799" s="115"/>
      <c r="AK799" s="115"/>
      <c r="AL799" s="115"/>
    </row>
    <row r="800" spans="1:38" ht="15.75" customHeight="1" x14ac:dyDescent="0.2">
      <c r="A800" s="115"/>
      <c r="B800" s="115"/>
      <c r="C800" s="115"/>
      <c r="D800" s="115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  <c r="AA800" s="115"/>
      <c r="AB800" s="115"/>
      <c r="AC800" s="115"/>
      <c r="AD800" s="115"/>
      <c r="AE800" s="115"/>
      <c r="AF800" s="115"/>
      <c r="AG800" s="115"/>
      <c r="AH800" s="115"/>
      <c r="AI800" s="115"/>
      <c r="AJ800" s="115"/>
      <c r="AK800" s="115"/>
      <c r="AL800" s="115"/>
    </row>
    <row r="801" spans="1:38" ht="15.75" customHeight="1" x14ac:dyDescent="0.2">
      <c r="A801" s="115"/>
      <c r="B801" s="115"/>
      <c r="C801" s="115"/>
      <c r="D801" s="115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  <c r="AA801" s="115"/>
      <c r="AB801" s="115"/>
      <c r="AC801" s="115"/>
      <c r="AD801" s="115"/>
      <c r="AE801" s="115"/>
      <c r="AF801" s="115"/>
      <c r="AG801" s="115"/>
      <c r="AH801" s="115"/>
      <c r="AI801" s="115"/>
      <c r="AJ801" s="115"/>
      <c r="AK801" s="115"/>
      <c r="AL801" s="115"/>
    </row>
    <row r="802" spans="1:38" ht="15.75" customHeight="1" x14ac:dyDescent="0.2">
      <c r="A802" s="115"/>
      <c r="B802" s="115"/>
      <c r="C802" s="115"/>
      <c r="D802" s="115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  <c r="AA802" s="115"/>
      <c r="AB802" s="115"/>
      <c r="AC802" s="115"/>
      <c r="AD802" s="115"/>
      <c r="AE802" s="115"/>
      <c r="AF802" s="115"/>
      <c r="AG802" s="115"/>
      <c r="AH802" s="115"/>
      <c r="AI802" s="115"/>
      <c r="AJ802" s="115"/>
      <c r="AK802" s="115"/>
      <c r="AL802" s="115"/>
    </row>
    <row r="803" spans="1:38" ht="15.75" customHeight="1" x14ac:dyDescent="0.2">
      <c r="A803" s="115"/>
      <c r="B803" s="115"/>
      <c r="C803" s="115"/>
      <c r="D803" s="115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  <c r="AA803" s="115"/>
      <c r="AB803" s="115"/>
      <c r="AC803" s="115"/>
      <c r="AD803" s="115"/>
      <c r="AE803" s="115"/>
      <c r="AF803" s="115"/>
      <c r="AG803" s="115"/>
      <c r="AH803" s="115"/>
      <c r="AI803" s="115"/>
      <c r="AJ803" s="115"/>
      <c r="AK803" s="115"/>
      <c r="AL803" s="115"/>
    </row>
    <row r="804" spans="1:38" ht="15.75" customHeight="1" x14ac:dyDescent="0.2">
      <c r="A804" s="115"/>
      <c r="B804" s="115"/>
      <c r="C804" s="115"/>
      <c r="D804" s="115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  <c r="AA804" s="115"/>
      <c r="AB804" s="115"/>
      <c r="AC804" s="115"/>
      <c r="AD804" s="115"/>
      <c r="AE804" s="115"/>
      <c r="AF804" s="115"/>
      <c r="AG804" s="115"/>
      <c r="AH804" s="115"/>
      <c r="AI804" s="115"/>
      <c r="AJ804" s="115"/>
      <c r="AK804" s="115"/>
      <c r="AL804" s="115"/>
    </row>
    <row r="805" spans="1:38" ht="15.75" customHeight="1" x14ac:dyDescent="0.2">
      <c r="A805" s="115"/>
      <c r="B805" s="115"/>
      <c r="C805" s="115"/>
      <c r="D805" s="115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  <c r="AA805" s="115"/>
      <c r="AB805" s="115"/>
      <c r="AC805" s="115"/>
      <c r="AD805" s="115"/>
      <c r="AE805" s="115"/>
      <c r="AF805" s="115"/>
      <c r="AG805" s="115"/>
      <c r="AH805" s="115"/>
      <c r="AI805" s="115"/>
      <c r="AJ805" s="115"/>
      <c r="AK805" s="115"/>
      <c r="AL805" s="115"/>
    </row>
    <row r="806" spans="1:38" ht="15.75" customHeight="1" x14ac:dyDescent="0.2">
      <c r="A806" s="115"/>
      <c r="B806" s="115"/>
      <c r="C806" s="115"/>
      <c r="D806" s="115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  <c r="AA806" s="115"/>
      <c r="AB806" s="115"/>
      <c r="AC806" s="115"/>
      <c r="AD806" s="115"/>
      <c r="AE806" s="115"/>
      <c r="AF806" s="115"/>
      <c r="AG806" s="115"/>
      <c r="AH806" s="115"/>
      <c r="AI806" s="115"/>
      <c r="AJ806" s="115"/>
      <c r="AK806" s="115"/>
      <c r="AL806" s="115"/>
    </row>
    <row r="807" spans="1:38" ht="15.75" customHeight="1" x14ac:dyDescent="0.2">
      <c r="A807" s="115"/>
      <c r="B807" s="115"/>
      <c r="C807" s="115"/>
      <c r="D807" s="115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  <c r="AA807" s="115"/>
      <c r="AB807" s="115"/>
      <c r="AC807" s="115"/>
      <c r="AD807" s="115"/>
      <c r="AE807" s="115"/>
      <c r="AF807" s="115"/>
      <c r="AG807" s="115"/>
      <c r="AH807" s="115"/>
      <c r="AI807" s="115"/>
      <c r="AJ807" s="115"/>
      <c r="AK807" s="115"/>
      <c r="AL807" s="115"/>
    </row>
    <row r="808" spans="1:38" ht="15.75" customHeight="1" x14ac:dyDescent="0.2">
      <c r="A808" s="115"/>
      <c r="B808" s="115"/>
      <c r="C808" s="115"/>
      <c r="D808" s="115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  <c r="AA808" s="115"/>
      <c r="AB808" s="115"/>
      <c r="AC808" s="115"/>
      <c r="AD808" s="115"/>
      <c r="AE808" s="115"/>
      <c r="AF808" s="115"/>
      <c r="AG808" s="115"/>
      <c r="AH808" s="115"/>
      <c r="AI808" s="115"/>
      <c r="AJ808" s="115"/>
      <c r="AK808" s="115"/>
      <c r="AL808" s="115"/>
    </row>
    <row r="809" spans="1:38" ht="15.75" customHeight="1" x14ac:dyDescent="0.2">
      <c r="A809" s="115"/>
      <c r="B809" s="115"/>
      <c r="C809" s="115"/>
      <c r="D809" s="115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  <c r="AA809" s="115"/>
      <c r="AB809" s="115"/>
      <c r="AC809" s="115"/>
      <c r="AD809" s="115"/>
      <c r="AE809" s="115"/>
      <c r="AF809" s="115"/>
      <c r="AG809" s="115"/>
      <c r="AH809" s="115"/>
      <c r="AI809" s="115"/>
      <c r="AJ809" s="115"/>
      <c r="AK809" s="115"/>
      <c r="AL809" s="115"/>
    </row>
    <row r="810" spans="1:38" ht="15.75" customHeight="1" x14ac:dyDescent="0.2">
      <c r="A810" s="115"/>
      <c r="B810" s="115"/>
      <c r="C810" s="115"/>
      <c r="D810" s="115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  <c r="AA810" s="115"/>
      <c r="AB810" s="115"/>
      <c r="AC810" s="115"/>
      <c r="AD810" s="115"/>
      <c r="AE810" s="115"/>
      <c r="AF810" s="115"/>
      <c r="AG810" s="115"/>
      <c r="AH810" s="115"/>
      <c r="AI810" s="115"/>
      <c r="AJ810" s="115"/>
      <c r="AK810" s="115"/>
      <c r="AL810" s="115"/>
    </row>
    <row r="811" spans="1:38" ht="15.75" customHeight="1" x14ac:dyDescent="0.2">
      <c r="A811" s="115"/>
      <c r="B811" s="115"/>
      <c r="C811" s="115"/>
      <c r="D811" s="115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  <c r="AA811" s="115"/>
      <c r="AB811" s="115"/>
      <c r="AC811" s="115"/>
      <c r="AD811" s="115"/>
      <c r="AE811" s="115"/>
      <c r="AF811" s="115"/>
      <c r="AG811" s="115"/>
      <c r="AH811" s="115"/>
      <c r="AI811" s="115"/>
      <c r="AJ811" s="115"/>
      <c r="AK811" s="115"/>
      <c r="AL811" s="115"/>
    </row>
    <row r="812" spans="1:38" ht="15.75" customHeight="1" x14ac:dyDescent="0.2">
      <c r="A812" s="115"/>
      <c r="B812" s="115"/>
      <c r="C812" s="115"/>
      <c r="D812" s="115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  <c r="AA812" s="115"/>
      <c r="AB812" s="115"/>
      <c r="AC812" s="115"/>
      <c r="AD812" s="115"/>
      <c r="AE812" s="115"/>
      <c r="AF812" s="115"/>
      <c r="AG812" s="115"/>
      <c r="AH812" s="115"/>
      <c r="AI812" s="115"/>
      <c r="AJ812" s="115"/>
      <c r="AK812" s="115"/>
      <c r="AL812" s="115"/>
    </row>
    <row r="813" spans="1:38" ht="15.75" customHeight="1" x14ac:dyDescent="0.2">
      <c r="A813" s="115"/>
      <c r="B813" s="115"/>
      <c r="C813" s="115"/>
      <c r="D813" s="115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  <c r="AA813" s="115"/>
      <c r="AB813" s="115"/>
      <c r="AC813" s="115"/>
      <c r="AD813" s="115"/>
      <c r="AE813" s="115"/>
      <c r="AF813" s="115"/>
      <c r="AG813" s="115"/>
      <c r="AH813" s="115"/>
      <c r="AI813" s="115"/>
      <c r="AJ813" s="115"/>
      <c r="AK813" s="115"/>
      <c r="AL813" s="115"/>
    </row>
    <row r="814" spans="1:38" ht="15.75" customHeight="1" x14ac:dyDescent="0.2">
      <c r="A814" s="115"/>
      <c r="B814" s="115"/>
      <c r="C814" s="115"/>
      <c r="D814" s="115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  <c r="AA814" s="115"/>
      <c r="AB814" s="115"/>
      <c r="AC814" s="115"/>
      <c r="AD814" s="115"/>
      <c r="AE814" s="115"/>
      <c r="AF814" s="115"/>
      <c r="AG814" s="115"/>
      <c r="AH814" s="115"/>
      <c r="AI814" s="115"/>
      <c r="AJ814" s="115"/>
      <c r="AK814" s="115"/>
      <c r="AL814" s="115"/>
    </row>
    <row r="815" spans="1:38" ht="15.75" customHeight="1" x14ac:dyDescent="0.2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</row>
    <row r="816" spans="1:38" ht="15.75" customHeight="1" x14ac:dyDescent="0.2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</row>
    <row r="817" spans="1:38" ht="15.75" customHeight="1" x14ac:dyDescent="0.2">
      <c r="A817" s="115"/>
      <c r="B817" s="115"/>
      <c r="C817" s="115"/>
      <c r="D817" s="115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  <c r="AA817" s="115"/>
      <c r="AB817" s="115"/>
      <c r="AC817" s="115"/>
      <c r="AD817" s="115"/>
      <c r="AE817" s="115"/>
      <c r="AF817" s="115"/>
      <c r="AG817" s="115"/>
      <c r="AH817" s="115"/>
      <c r="AI817" s="115"/>
      <c r="AJ817" s="115"/>
      <c r="AK817" s="115"/>
      <c r="AL817" s="115"/>
    </row>
    <row r="818" spans="1:38" ht="15.75" customHeight="1" x14ac:dyDescent="0.2">
      <c r="A818" s="115"/>
      <c r="B818" s="115"/>
      <c r="C818" s="115"/>
      <c r="D818" s="115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  <c r="AA818" s="115"/>
      <c r="AB818" s="115"/>
      <c r="AC818" s="115"/>
      <c r="AD818" s="115"/>
      <c r="AE818" s="115"/>
      <c r="AF818" s="115"/>
      <c r="AG818" s="115"/>
      <c r="AH818" s="115"/>
      <c r="AI818" s="115"/>
      <c r="AJ818" s="115"/>
      <c r="AK818" s="115"/>
      <c r="AL818" s="115"/>
    </row>
    <row r="819" spans="1:38" ht="15.75" customHeight="1" x14ac:dyDescent="0.2">
      <c r="A819" s="115"/>
      <c r="B819" s="115"/>
      <c r="C819" s="115"/>
      <c r="D819" s="115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  <c r="AA819" s="115"/>
      <c r="AB819" s="115"/>
      <c r="AC819" s="115"/>
      <c r="AD819" s="115"/>
      <c r="AE819" s="115"/>
      <c r="AF819" s="115"/>
      <c r="AG819" s="115"/>
      <c r="AH819" s="115"/>
      <c r="AI819" s="115"/>
      <c r="AJ819" s="115"/>
      <c r="AK819" s="115"/>
      <c r="AL819" s="115"/>
    </row>
    <row r="820" spans="1:38" ht="15.75" customHeight="1" x14ac:dyDescent="0.2">
      <c r="A820" s="115"/>
      <c r="B820" s="115"/>
      <c r="C820" s="115"/>
      <c r="D820" s="115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  <c r="AA820" s="115"/>
      <c r="AB820" s="115"/>
      <c r="AC820" s="115"/>
      <c r="AD820" s="115"/>
      <c r="AE820" s="115"/>
      <c r="AF820" s="115"/>
      <c r="AG820" s="115"/>
      <c r="AH820" s="115"/>
      <c r="AI820" s="115"/>
      <c r="AJ820" s="115"/>
      <c r="AK820" s="115"/>
      <c r="AL820" s="115"/>
    </row>
    <row r="821" spans="1:38" ht="15.75" customHeight="1" x14ac:dyDescent="0.2">
      <c r="A821" s="115"/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</row>
    <row r="822" spans="1:38" ht="15.75" customHeight="1" x14ac:dyDescent="0.2">
      <c r="A822" s="115"/>
      <c r="B822" s="115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  <c r="AA822" s="115"/>
      <c r="AB822" s="115"/>
      <c r="AC822" s="115"/>
      <c r="AD822" s="115"/>
      <c r="AE822" s="115"/>
      <c r="AF822" s="115"/>
      <c r="AG822" s="115"/>
      <c r="AH822" s="115"/>
      <c r="AI822" s="115"/>
      <c r="AJ822" s="115"/>
      <c r="AK822" s="115"/>
      <c r="AL822" s="115"/>
    </row>
    <row r="823" spans="1:38" ht="15.75" customHeight="1" x14ac:dyDescent="0.2">
      <c r="A823" s="115"/>
      <c r="B823" s="115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  <c r="AA823" s="115"/>
      <c r="AB823" s="115"/>
      <c r="AC823" s="115"/>
      <c r="AD823" s="115"/>
      <c r="AE823" s="115"/>
      <c r="AF823" s="115"/>
      <c r="AG823" s="115"/>
      <c r="AH823" s="115"/>
      <c r="AI823" s="115"/>
      <c r="AJ823" s="115"/>
      <c r="AK823" s="115"/>
      <c r="AL823" s="115"/>
    </row>
    <row r="824" spans="1:38" ht="15.75" customHeight="1" x14ac:dyDescent="0.2">
      <c r="A824" s="115"/>
      <c r="B824" s="115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  <c r="AA824" s="115"/>
      <c r="AB824" s="115"/>
      <c r="AC824" s="115"/>
      <c r="AD824" s="115"/>
      <c r="AE824" s="115"/>
      <c r="AF824" s="115"/>
      <c r="AG824" s="115"/>
      <c r="AH824" s="115"/>
      <c r="AI824" s="115"/>
      <c r="AJ824" s="115"/>
      <c r="AK824" s="115"/>
      <c r="AL824" s="115"/>
    </row>
    <row r="825" spans="1:38" ht="15.75" customHeight="1" x14ac:dyDescent="0.2">
      <c r="A825" s="115"/>
      <c r="B825" s="115"/>
      <c r="C825" s="115"/>
      <c r="D825" s="115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  <c r="AA825" s="115"/>
      <c r="AB825" s="115"/>
      <c r="AC825" s="115"/>
      <c r="AD825" s="115"/>
      <c r="AE825" s="115"/>
      <c r="AF825" s="115"/>
      <c r="AG825" s="115"/>
      <c r="AH825" s="115"/>
      <c r="AI825" s="115"/>
      <c r="AJ825" s="115"/>
      <c r="AK825" s="115"/>
      <c r="AL825" s="115"/>
    </row>
    <row r="826" spans="1:38" ht="15.75" customHeight="1" x14ac:dyDescent="0.2">
      <c r="A826" s="115"/>
      <c r="B826" s="115"/>
      <c r="C826" s="115"/>
      <c r="D826" s="115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  <c r="AA826" s="115"/>
      <c r="AB826" s="115"/>
      <c r="AC826" s="115"/>
      <c r="AD826" s="115"/>
      <c r="AE826" s="115"/>
      <c r="AF826" s="115"/>
      <c r="AG826" s="115"/>
      <c r="AH826" s="115"/>
      <c r="AI826" s="115"/>
      <c r="AJ826" s="115"/>
      <c r="AK826" s="115"/>
      <c r="AL826" s="115"/>
    </row>
    <row r="827" spans="1:38" ht="15.75" customHeight="1" x14ac:dyDescent="0.2">
      <c r="A827" s="115"/>
      <c r="B827" s="115"/>
      <c r="C827" s="115"/>
      <c r="D827" s="115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  <c r="AA827" s="115"/>
      <c r="AB827" s="115"/>
      <c r="AC827" s="115"/>
      <c r="AD827" s="115"/>
      <c r="AE827" s="115"/>
      <c r="AF827" s="115"/>
      <c r="AG827" s="115"/>
      <c r="AH827" s="115"/>
      <c r="AI827" s="115"/>
      <c r="AJ827" s="115"/>
      <c r="AK827" s="115"/>
      <c r="AL827" s="115"/>
    </row>
    <row r="828" spans="1:38" ht="15.75" customHeight="1" x14ac:dyDescent="0.2">
      <c r="A828" s="115"/>
      <c r="B828" s="115"/>
      <c r="C828" s="115"/>
      <c r="D828" s="115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  <c r="AA828" s="115"/>
      <c r="AB828" s="115"/>
      <c r="AC828" s="115"/>
      <c r="AD828" s="115"/>
      <c r="AE828" s="115"/>
      <c r="AF828" s="115"/>
      <c r="AG828" s="115"/>
      <c r="AH828" s="115"/>
      <c r="AI828" s="115"/>
      <c r="AJ828" s="115"/>
      <c r="AK828" s="115"/>
      <c r="AL828" s="115"/>
    </row>
    <row r="829" spans="1:38" ht="15.75" customHeight="1" x14ac:dyDescent="0.2">
      <c r="A829" s="115"/>
      <c r="B829" s="115"/>
      <c r="C829" s="115"/>
      <c r="D829" s="115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  <c r="AA829" s="115"/>
      <c r="AB829" s="115"/>
      <c r="AC829" s="115"/>
      <c r="AD829" s="115"/>
      <c r="AE829" s="115"/>
      <c r="AF829" s="115"/>
      <c r="AG829" s="115"/>
      <c r="AH829" s="115"/>
      <c r="AI829" s="115"/>
      <c r="AJ829" s="115"/>
      <c r="AK829" s="115"/>
      <c r="AL829" s="115"/>
    </row>
    <row r="830" spans="1:38" ht="15.75" customHeight="1" x14ac:dyDescent="0.2">
      <c r="A830" s="115"/>
      <c r="B830" s="115"/>
      <c r="C830" s="115"/>
      <c r="D830" s="115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  <c r="AA830" s="115"/>
      <c r="AB830" s="115"/>
      <c r="AC830" s="115"/>
      <c r="AD830" s="115"/>
      <c r="AE830" s="115"/>
      <c r="AF830" s="115"/>
      <c r="AG830" s="115"/>
      <c r="AH830" s="115"/>
      <c r="AI830" s="115"/>
      <c r="AJ830" s="115"/>
      <c r="AK830" s="115"/>
      <c r="AL830" s="115"/>
    </row>
    <row r="831" spans="1:38" ht="15.75" customHeight="1" x14ac:dyDescent="0.2">
      <c r="A831" s="115"/>
      <c r="B831" s="115"/>
      <c r="C831" s="115"/>
      <c r="D831" s="115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  <c r="AA831" s="115"/>
      <c r="AB831" s="115"/>
      <c r="AC831" s="115"/>
      <c r="AD831" s="115"/>
      <c r="AE831" s="115"/>
      <c r="AF831" s="115"/>
      <c r="AG831" s="115"/>
      <c r="AH831" s="115"/>
      <c r="AI831" s="115"/>
      <c r="AJ831" s="115"/>
      <c r="AK831" s="115"/>
      <c r="AL831" s="115"/>
    </row>
    <row r="832" spans="1:38" ht="15.75" customHeight="1" x14ac:dyDescent="0.2">
      <c r="A832" s="115"/>
      <c r="B832" s="115"/>
      <c r="C832" s="115"/>
      <c r="D832" s="115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  <c r="AA832" s="115"/>
      <c r="AB832" s="115"/>
      <c r="AC832" s="115"/>
      <c r="AD832" s="115"/>
      <c r="AE832" s="115"/>
      <c r="AF832" s="115"/>
      <c r="AG832" s="115"/>
      <c r="AH832" s="115"/>
      <c r="AI832" s="115"/>
      <c r="AJ832" s="115"/>
      <c r="AK832" s="115"/>
      <c r="AL832" s="115"/>
    </row>
    <row r="833" spans="1:38" ht="15.75" customHeight="1" x14ac:dyDescent="0.2">
      <c r="A833" s="115"/>
      <c r="B833" s="115"/>
      <c r="C833" s="115"/>
      <c r="D833" s="115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  <c r="AA833" s="115"/>
      <c r="AB833" s="115"/>
      <c r="AC833" s="115"/>
      <c r="AD833" s="115"/>
      <c r="AE833" s="115"/>
      <c r="AF833" s="115"/>
      <c r="AG833" s="115"/>
      <c r="AH833" s="115"/>
      <c r="AI833" s="115"/>
      <c r="AJ833" s="115"/>
      <c r="AK833" s="115"/>
      <c r="AL833" s="115"/>
    </row>
    <row r="834" spans="1:38" ht="15.75" customHeight="1" x14ac:dyDescent="0.2">
      <c r="A834" s="115"/>
      <c r="B834" s="115"/>
      <c r="C834" s="115"/>
      <c r="D834" s="115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  <c r="AA834" s="115"/>
      <c r="AB834" s="115"/>
      <c r="AC834" s="115"/>
      <c r="AD834" s="115"/>
      <c r="AE834" s="115"/>
      <c r="AF834" s="115"/>
      <c r="AG834" s="115"/>
      <c r="AH834" s="115"/>
      <c r="AI834" s="115"/>
      <c r="AJ834" s="115"/>
      <c r="AK834" s="115"/>
      <c r="AL834" s="115"/>
    </row>
    <row r="835" spans="1:38" ht="15.75" customHeight="1" x14ac:dyDescent="0.2">
      <c r="A835" s="115"/>
      <c r="B835" s="115"/>
      <c r="C835" s="115"/>
      <c r="D835" s="115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  <c r="AA835" s="115"/>
      <c r="AB835" s="115"/>
      <c r="AC835" s="115"/>
      <c r="AD835" s="115"/>
      <c r="AE835" s="115"/>
      <c r="AF835" s="115"/>
      <c r="AG835" s="115"/>
      <c r="AH835" s="115"/>
      <c r="AI835" s="115"/>
      <c r="AJ835" s="115"/>
      <c r="AK835" s="115"/>
      <c r="AL835" s="115"/>
    </row>
    <row r="836" spans="1:38" ht="15.75" customHeight="1" x14ac:dyDescent="0.2">
      <c r="A836" s="115"/>
      <c r="B836" s="115"/>
      <c r="C836" s="115"/>
      <c r="D836" s="115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  <c r="AA836" s="115"/>
      <c r="AB836" s="115"/>
      <c r="AC836" s="115"/>
      <c r="AD836" s="115"/>
      <c r="AE836" s="115"/>
      <c r="AF836" s="115"/>
      <c r="AG836" s="115"/>
      <c r="AH836" s="115"/>
      <c r="AI836" s="115"/>
      <c r="AJ836" s="115"/>
      <c r="AK836" s="115"/>
      <c r="AL836" s="115"/>
    </row>
    <row r="837" spans="1:38" ht="15.75" customHeight="1" x14ac:dyDescent="0.2">
      <c r="A837" s="115"/>
      <c r="B837" s="115"/>
      <c r="C837" s="115"/>
      <c r="D837" s="115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  <c r="AA837" s="115"/>
      <c r="AB837" s="115"/>
      <c r="AC837" s="115"/>
      <c r="AD837" s="115"/>
      <c r="AE837" s="115"/>
      <c r="AF837" s="115"/>
      <c r="AG837" s="115"/>
      <c r="AH837" s="115"/>
      <c r="AI837" s="115"/>
      <c r="AJ837" s="115"/>
      <c r="AK837" s="115"/>
      <c r="AL837" s="115"/>
    </row>
    <row r="838" spans="1:38" ht="15.75" customHeight="1" x14ac:dyDescent="0.2">
      <c r="A838" s="115"/>
      <c r="B838" s="115"/>
      <c r="C838" s="115"/>
      <c r="D838" s="115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  <c r="AA838" s="115"/>
      <c r="AB838" s="115"/>
      <c r="AC838" s="115"/>
      <c r="AD838" s="115"/>
      <c r="AE838" s="115"/>
      <c r="AF838" s="115"/>
      <c r="AG838" s="115"/>
      <c r="AH838" s="115"/>
      <c r="AI838" s="115"/>
      <c r="AJ838" s="115"/>
      <c r="AK838" s="115"/>
      <c r="AL838" s="115"/>
    </row>
    <row r="839" spans="1:38" ht="15.75" customHeight="1" x14ac:dyDescent="0.2">
      <c r="A839" s="115"/>
      <c r="B839" s="115"/>
      <c r="C839" s="115"/>
      <c r="D839" s="115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  <c r="AA839" s="115"/>
      <c r="AB839" s="115"/>
      <c r="AC839" s="115"/>
      <c r="AD839" s="115"/>
      <c r="AE839" s="115"/>
      <c r="AF839" s="115"/>
      <c r="AG839" s="115"/>
      <c r="AH839" s="115"/>
      <c r="AI839" s="115"/>
      <c r="AJ839" s="115"/>
      <c r="AK839" s="115"/>
      <c r="AL839" s="115"/>
    </row>
    <row r="840" spans="1:38" ht="15.75" customHeight="1" x14ac:dyDescent="0.2">
      <c r="A840" s="115"/>
      <c r="B840" s="115"/>
      <c r="C840" s="115"/>
      <c r="D840" s="115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  <c r="AA840" s="115"/>
      <c r="AB840" s="115"/>
      <c r="AC840" s="115"/>
      <c r="AD840" s="115"/>
      <c r="AE840" s="115"/>
      <c r="AF840" s="115"/>
      <c r="AG840" s="115"/>
      <c r="AH840" s="115"/>
      <c r="AI840" s="115"/>
      <c r="AJ840" s="115"/>
      <c r="AK840" s="115"/>
      <c r="AL840" s="115"/>
    </row>
    <row r="841" spans="1:38" ht="15.75" customHeight="1" x14ac:dyDescent="0.2">
      <c r="A841" s="115"/>
      <c r="B841" s="115"/>
      <c r="C841" s="115"/>
      <c r="D841" s="115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  <c r="AA841" s="115"/>
      <c r="AB841" s="115"/>
      <c r="AC841" s="115"/>
      <c r="AD841" s="115"/>
      <c r="AE841" s="115"/>
      <c r="AF841" s="115"/>
      <c r="AG841" s="115"/>
      <c r="AH841" s="115"/>
      <c r="AI841" s="115"/>
      <c r="AJ841" s="115"/>
      <c r="AK841" s="115"/>
      <c r="AL841" s="115"/>
    </row>
    <row r="842" spans="1:38" ht="15.75" customHeight="1" x14ac:dyDescent="0.2">
      <c r="A842" s="115"/>
      <c r="B842" s="115"/>
      <c r="C842" s="115"/>
      <c r="D842" s="115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  <c r="AA842" s="115"/>
      <c r="AB842" s="115"/>
      <c r="AC842" s="115"/>
      <c r="AD842" s="115"/>
      <c r="AE842" s="115"/>
      <c r="AF842" s="115"/>
      <c r="AG842" s="115"/>
      <c r="AH842" s="115"/>
      <c r="AI842" s="115"/>
      <c r="AJ842" s="115"/>
      <c r="AK842" s="115"/>
      <c r="AL842" s="115"/>
    </row>
    <row r="843" spans="1:38" ht="15.75" customHeight="1" x14ac:dyDescent="0.2">
      <c r="A843" s="115"/>
      <c r="B843" s="115"/>
      <c r="C843" s="115"/>
      <c r="D843" s="115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  <c r="AA843" s="115"/>
      <c r="AB843" s="115"/>
      <c r="AC843" s="115"/>
      <c r="AD843" s="115"/>
      <c r="AE843" s="115"/>
      <c r="AF843" s="115"/>
      <c r="AG843" s="115"/>
      <c r="AH843" s="115"/>
      <c r="AI843" s="115"/>
      <c r="AJ843" s="115"/>
      <c r="AK843" s="115"/>
      <c r="AL843" s="115"/>
    </row>
    <row r="844" spans="1:38" ht="15.75" customHeight="1" x14ac:dyDescent="0.2">
      <c r="A844" s="115"/>
      <c r="B844" s="115"/>
      <c r="C844" s="115"/>
      <c r="D844" s="115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  <c r="AA844" s="115"/>
      <c r="AB844" s="115"/>
      <c r="AC844" s="115"/>
      <c r="AD844" s="115"/>
      <c r="AE844" s="115"/>
      <c r="AF844" s="115"/>
      <c r="AG844" s="115"/>
      <c r="AH844" s="115"/>
      <c r="AI844" s="115"/>
      <c r="AJ844" s="115"/>
      <c r="AK844" s="115"/>
      <c r="AL844" s="115"/>
    </row>
    <row r="845" spans="1:38" ht="15.75" customHeight="1" x14ac:dyDescent="0.2">
      <c r="A845" s="115"/>
      <c r="B845" s="115"/>
      <c r="C845" s="115"/>
      <c r="D845" s="115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  <c r="AA845" s="115"/>
      <c r="AB845" s="115"/>
      <c r="AC845" s="115"/>
      <c r="AD845" s="115"/>
      <c r="AE845" s="115"/>
      <c r="AF845" s="115"/>
      <c r="AG845" s="115"/>
      <c r="AH845" s="115"/>
      <c r="AI845" s="115"/>
      <c r="AJ845" s="115"/>
      <c r="AK845" s="115"/>
      <c r="AL845" s="115"/>
    </row>
    <row r="846" spans="1:38" ht="15.75" customHeight="1" x14ac:dyDescent="0.2">
      <c r="A846" s="115"/>
      <c r="B846" s="115"/>
      <c r="C846" s="115"/>
      <c r="D846" s="115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  <c r="AA846" s="115"/>
      <c r="AB846" s="115"/>
      <c r="AC846" s="115"/>
      <c r="AD846" s="115"/>
      <c r="AE846" s="115"/>
      <c r="AF846" s="115"/>
      <c r="AG846" s="115"/>
      <c r="AH846" s="115"/>
      <c r="AI846" s="115"/>
      <c r="AJ846" s="115"/>
      <c r="AK846" s="115"/>
      <c r="AL846" s="115"/>
    </row>
    <row r="847" spans="1:38" ht="15.75" customHeight="1" x14ac:dyDescent="0.2">
      <c r="A847" s="115"/>
      <c r="B847" s="115"/>
      <c r="C847" s="115"/>
      <c r="D847" s="115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  <c r="AA847" s="115"/>
      <c r="AB847" s="115"/>
      <c r="AC847" s="115"/>
      <c r="AD847" s="115"/>
      <c r="AE847" s="115"/>
      <c r="AF847" s="115"/>
      <c r="AG847" s="115"/>
      <c r="AH847" s="115"/>
      <c r="AI847" s="115"/>
      <c r="AJ847" s="115"/>
      <c r="AK847" s="115"/>
      <c r="AL847" s="115"/>
    </row>
    <row r="848" spans="1:38" ht="15.75" customHeight="1" x14ac:dyDescent="0.2">
      <c r="A848" s="115"/>
      <c r="B848" s="115"/>
      <c r="C848" s="115"/>
      <c r="D848" s="115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  <c r="AA848" s="115"/>
      <c r="AB848" s="115"/>
      <c r="AC848" s="115"/>
      <c r="AD848" s="115"/>
      <c r="AE848" s="115"/>
      <c r="AF848" s="115"/>
      <c r="AG848" s="115"/>
      <c r="AH848" s="115"/>
      <c r="AI848" s="115"/>
      <c r="AJ848" s="115"/>
      <c r="AK848" s="115"/>
      <c r="AL848" s="115"/>
    </row>
    <row r="849" spans="1:38" ht="15.75" customHeight="1" x14ac:dyDescent="0.2">
      <c r="A849" s="115"/>
      <c r="B849" s="115"/>
      <c r="C849" s="115"/>
      <c r="D849" s="115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  <c r="AA849" s="115"/>
      <c r="AB849" s="115"/>
      <c r="AC849" s="115"/>
      <c r="AD849" s="115"/>
      <c r="AE849" s="115"/>
      <c r="AF849" s="115"/>
      <c r="AG849" s="115"/>
      <c r="AH849" s="115"/>
      <c r="AI849" s="115"/>
      <c r="AJ849" s="115"/>
      <c r="AK849" s="115"/>
      <c r="AL849" s="115"/>
    </row>
    <row r="850" spans="1:38" ht="15.75" customHeight="1" x14ac:dyDescent="0.2">
      <c r="A850" s="115"/>
      <c r="B850" s="115"/>
      <c r="C850" s="115"/>
      <c r="D850" s="115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  <c r="AA850" s="115"/>
      <c r="AB850" s="115"/>
      <c r="AC850" s="115"/>
      <c r="AD850" s="115"/>
      <c r="AE850" s="115"/>
      <c r="AF850" s="115"/>
      <c r="AG850" s="115"/>
      <c r="AH850" s="115"/>
      <c r="AI850" s="115"/>
      <c r="AJ850" s="115"/>
      <c r="AK850" s="115"/>
      <c r="AL850" s="115"/>
    </row>
    <row r="851" spans="1:38" ht="15.75" customHeight="1" x14ac:dyDescent="0.2">
      <c r="A851" s="115"/>
      <c r="B851" s="115"/>
      <c r="C851" s="115"/>
      <c r="D851" s="115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  <c r="AA851" s="115"/>
      <c r="AB851" s="115"/>
      <c r="AC851" s="115"/>
      <c r="AD851" s="115"/>
      <c r="AE851" s="115"/>
      <c r="AF851" s="115"/>
      <c r="AG851" s="115"/>
      <c r="AH851" s="115"/>
      <c r="AI851" s="115"/>
      <c r="AJ851" s="115"/>
      <c r="AK851" s="115"/>
      <c r="AL851" s="115"/>
    </row>
    <row r="852" spans="1:38" ht="15.75" customHeight="1" x14ac:dyDescent="0.2">
      <c r="A852" s="115"/>
      <c r="B852" s="115"/>
      <c r="C852" s="115"/>
      <c r="D852" s="115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  <c r="AA852" s="115"/>
      <c r="AB852" s="115"/>
      <c r="AC852" s="115"/>
      <c r="AD852" s="115"/>
      <c r="AE852" s="115"/>
      <c r="AF852" s="115"/>
      <c r="AG852" s="115"/>
      <c r="AH852" s="115"/>
      <c r="AI852" s="115"/>
      <c r="AJ852" s="115"/>
      <c r="AK852" s="115"/>
      <c r="AL852" s="115"/>
    </row>
    <row r="853" spans="1:38" ht="15.75" customHeight="1" x14ac:dyDescent="0.2">
      <c r="A853" s="115"/>
      <c r="B853" s="115"/>
      <c r="C853" s="115"/>
      <c r="D853" s="115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  <c r="AA853" s="115"/>
      <c r="AB853" s="115"/>
      <c r="AC853" s="115"/>
      <c r="AD853" s="115"/>
      <c r="AE853" s="115"/>
      <c r="AF853" s="115"/>
      <c r="AG853" s="115"/>
      <c r="AH853" s="115"/>
      <c r="AI853" s="115"/>
      <c r="AJ853" s="115"/>
      <c r="AK853" s="115"/>
      <c r="AL853" s="115"/>
    </row>
    <row r="854" spans="1:38" ht="15.75" customHeight="1" x14ac:dyDescent="0.2">
      <c r="A854" s="115"/>
      <c r="B854" s="115"/>
      <c r="C854" s="115"/>
      <c r="D854" s="115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  <c r="AA854" s="115"/>
      <c r="AB854" s="115"/>
      <c r="AC854" s="115"/>
      <c r="AD854" s="115"/>
      <c r="AE854" s="115"/>
      <c r="AF854" s="115"/>
      <c r="AG854" s="115"/>
      <c r="AH854" s="115"/>
      <c r="AI854" s="115"/>
      <c r="AJ854" s="115"/>
      <c r="AK854" s="115"/>
      <c r="AL854" s="115"/>
    </row>
    <row r="855" spans="1:38" ht="15.75" customHeight="1" x14ac:dyDescent="0.2">
      <c r="A855" s="115"/>
      <c r="B855" s="115"/>
      <c r="C855" s="115"/>
      <c r="D855" s="115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  <c r="AA855" s="115"/>
      <c r="AB855" s="115"/>
      <c r="AC855" s="115"/>
      <c r="AD855" s="115"/>
      <c r="AE855" s="115"/>
      <c r="AF855" s="115"/>
      <c r="AG855" s="115"/>
      <c r="AH855" s="115"/>
      <c r="AI855" s="115"/>
      <c r="AJ855" s="115"/>
      <c r="AK855" s="115"/>
      <c r="AL855" s="115"/>
    </row>
    <row r="856" spans="1:38" ht="15.75" customHeight="1" x14ac:dyDescent="0.2">
      <c r="A856" s="115"/>
      <c r="B856" s="115"/>
      <c r="C856" s="115"/>
      <c r="D856" s="115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  <c r="AA856" s="115"/>
      <c r="AB856" s="115"/>
      <c r="AC856" s="115"/>
      <c r="AD856" s="115"/>
      <c r="AE856" s="115"/>
      <c r="AF856" s="115"/>
      <c r="AG856" s="115"/>
      <c r="AH856" s="115"/>
      <c r="AI856" s="115"/>
      <c r="AJ856" s="115"/>
      <c r="AK856" s="115"/>
      <c r="AL856" s="115"/>
    </row>
    <row r="857" spans="1:38" ht="15.75" customHeight="1" x14ac:dyDescent="0.2">
      <c r="A857" s="115"/>
      <c r="B857" s="115"/>
      <c r="C857" s="115"/>
      <c r="D857" s="115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  <c r="AA857" s="115"/>
      <c r="AB857" s="115"/>
      <c r="AC857" s="115"/>
      <c r="AD857" s="115"/>
      <c r="AE857" s="115"/>
      <c r="AF857" s="115"/>
      <c r="AG857" s="115"/>
      <c r="AH857" s="115"/>
      <c r="AI857" s="115"/>
      <c r="AJ857" s="115"/>
      <c r="AK857" s="115"/>
      <c r="AL857" s="115"/>
    </row>
    <row r="858" spans="1:38" ht="15.75" customHeight="1" x14ac:dyDescent="0.2">
      <c r="A858" s="115"/>
      <c r="B858" s="115"/>
      <c r="C858" s="115"/>
      <c r="D858" s="115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  <c r="AA858" s="115"/>
      <c r="AB858" s="115"/>
      <c r="AC858" s="115"/>
      <c r="AD858" s="115"/>
      <c r="AE858" s="115"/>
      <c r="AF858" s="115"/>
      <c r="AG858" s="115"/>
      <c r="AH858" s="115"/>
      <c r="AI858" s="115"/>
      <c r="AJ858" s="115"/>
      <c r="AK858" s="115"/>
      <c r="AL858" s="115"/>
    </row>
    <row r="859" spans="1:38" ht="15.75" customHeight="1" x14ac:dyDescent="0.2">
      <c r="A859" s="115"/>
      <c r="B859" s="115"/>
      <c r="C859" s="115"/>
      <c r="D859" s="115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  <c r="AA859" s="115"/>
      <c r="AB859" s="115"/>
      <c r="AC859" s="115"/>
      <c r="AD859" s="115"/>
      <c r="AE859" s="115"/>
      <c r="AF859" s="115"/>
      <c r="AG859" s="115"/>
      <c r="AH859" s="115"/>
      <c r="AI859" s="115"/>
      <c r="AJ859" s="115"/>
      <c r="AK859" s="115"/>
      <c r="AL859" s="115"/>
    </row>
    <row r="860" spans="1:38" ht="15.75" customHeight="1" x14ac:dyDescent="0.2">
      <c r="A860" s="115"/>
      <c r="B860" s="115"/>
      <c r="C860" s="115"/>
      <c r="D860" s="115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  <c r="AA860" s="115"/>
      <c r="AB860" s="115"/>
      <c r="AC860" s="115"/>
      <c r="AD860" s="115"/>
      <c r="AE860" s="115"/>
      <c r="AF860" s="115"/>
      <c r="AG860" s="115"/>
      <c r="AH860" s="115"/>
      <c r="AI860" s="115"/>
      <c r="AJ860" s="115"/>
      <c r="AK860" s="115"/>
      <c r="AL860" s="115"/>
    </row>
    <row r="861" spans="1:38" ht="15.75" customHeight="1" x14ac:dyDescent="0.2">
      <c r="A861" s="115"/>
      <c r="B861" s="115"/>
      <c r="C861" s="115"/>
      <c r="D861" s="115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  <c r="AA861" s="115"/>
      <c r="AB861" s="115"/>
      <c r="AC861" s="115"/>
      <c r="AD861" s="115"/>
      <c r="AE861" s="115"/>
      <c r="AF861" s="115"/>
      <c r="AG861" s="115"/>
      <c r="AH861" s="115"/>
      <c r="AI861" s="115"/>
      <c r="AJ861" s="115"/>
      <c r="AK861" s="115"/>
      <c r="AL861" s="115"/>
    </row>
    <row r="862" spans="1:38" ht="15.75" customHeight="1" x14ac:dyDescent="0.2">
      <c r="A862" s="115"/>
      <c r="B862" s="115"/>
      <c r="C862" s="115"/>
      <c r="D862" s="115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  <c r="AA862" s="115"/>
      <c r="AB862" s="115"/>
      <c r="AC862" s="115"/>
      <c r="AD862" s="115"/>
      <c r="AE862" s="115"/>
      <c r="AF862" s="115"/>
      <c r="AG862" s="115"/>
      <c r="AH862" s="115"/>
      <c r="AI862" s="115"/>
      <c r="AJ862" s="115"/>
      <c r="AK862" s="115"/>
      <c r="AL862" s="115"/>
    </row>
    <row r="863" spans="1:38" ht="15.75" customHeight="1" x14ac:dyDescent="0.2">
      <c r="A863" s="115"/>
      <c r="B863" s="115"/>
      <c r="C863" s="115"/>
      <c r="D863" s="115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  <c r="AA863" s="115"/>
      <c r="AB863" s="115"/>
      <c r="AC863" s="115"/>
      <c r="AD863" s="115"/>
      <c r="AE863" s="115"/>
      <c r="AF863" s="115"/>
      <c r="AG863" s="115"/>
      <c r="AH863" s="115"/>
      <c r="AI863" s="115"/>
      <c r="AJ863" s="115"/>
      <c r="AK863" s="115"/>
      <c r="AL863" s="115"/>
    </row>
    <row r="864" spans="1:38" ht="15.75" customHeight="1" x14ac:dyDescent="0.2">
      <c r="A864" s="115"/>
      <c r="B864" s="115"/>
      <c r="C864" s="115"/>
      <c r="D864" s="115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  <c r="AA864" s="115"/>
      <c r="AB864" s="115"/>
      <c r="AC864" s="115"/>
      <c r="AD864" s="115"/>
      <c r="AE864" s="115"/>
      <c r="AF864" s="115"/>
      <c r="AG864" s="115"/>
      <c r="AH864" s="115"/>
      <c r="AI864" s="115"/>
      <c r="AJ864" s="115"/>
      <c r="AK864" s="115"/>
      <c r="AL864" s="115"/>
    </row>
    <row r="865" spans="1:38" ht="15.75" customHeight="1" x14ac:dyDescent="0.2">
      <c r="A865" s="115"/>
      <c r="B865" s="115"/>
      <c r="C865" s="115"/>
      <c r="D865" s="115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  <c r="AA865" s="115"/>
      <c r="AB865" s="115"/>
      <c r="AC865" s="115"/>
      <c r="AD865" s="115"/>
      <c r="AE865" s="115"/>
      <c r="AF865" s="115"/>
      <c r="AG865" s="115"/>
      <c r="AH865" s="115"/>
      <c r="AI865" s="115"/>
      <c r="AJ865" s="115"/>
      <c r="AK865" s="115"/>
      <c r="AL865" s="115"/>
    </row>
    <row r="866" spans="1:38" ht="15.75" customHeight="1" x14ac:dyDescent="0.2">
      <c r="A866" s="115"/>
      <c r="B866" s="115"/>
      <c r="C866" s="115"/>
      <c r="D866" s="115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  <c r="AA866" s="115"/>
      <c r="AB866" s="115"/>
      <c r="AC866" s="115"/>
      <c r="AD866" s="115"/>
      <c r="AE866" s="115"/>
      <c r="AF866" s="115"/>
      <c r="AG866" s="115"/>
      <c r="AH866" s="115"/>
      <c r="AI866" s="115"/>
      <c r="AJ866" s="115"/>
      <c r="AK866" s="115"/>
      <c r="AL866" s="115"/>
    </row>
    <row r="867" spans="1:38" ht="15.75" customHeight="1" x14ac:dyDescent="0.2">
      <c r="A867" s="115"/>
      <c r="B867" s="115"/>
      <c r="C867" s="115"/>
      <c r="D867" s="115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  <c r="AA867" s="115"/>
      <c r="AB867" s="115"/>
      <c r="AC867" s="115"/>
      <c r="AD867" s="115"/>
      <c r="AE867" s="115"/>
      <c r="AF867" s="115"/>
      <c r="AG867" s="115"/>
      <c r="AH867" s="115"/>
      <c r="AI867" s="115"/>
      <c r="AJ867" s="115"/>
      <c r="AK867" s="115"/>
      <c r="AL867" s="115"/>
    </row>
    <row r="868" spans="1:38" ht="15.75" customHeight="1" x14ac:dyDescent="0.2">
      <c r="A868" s="115"/>
      <c r="B868" s="115"/>
      <c r="C868" s="115"/>
      <c r="D868" s="115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  <c r="AA868" s="115"/>
      <c r="AB868" s="115"/>
      <c r="AC868" s="115"/>
      <c r="AD868" s="115"/>
      <c r="AE868" s="115"/>
      <c r="AF868" s="115"/>
      <c r="AG868" s="115"/>
      <c r="AH868" s="115"/>
      <c r="AI868" s="115"/>
      <c r="AJ868" s="115"/>
      <c r="AK868" s="115"/>
      <c r="AL868" s="115"/>
    </row>
    <row r="869" spans="1:38" ht="15.75" customHeight="1" x14ac:dyDescent="0.2">
      <c r="A869" s="115"/>
      <c r="B869" s="115"/>
      <c r="C869" s="115"/>
      <c r="D869" s="115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  <c r="AA869" s="115"/>
      <c r="AB869" s="115"/>
      <c r="AC869" s="115"/>
      <c r="AD869" s="115"/>
      <c r="AE869" s="115"/>
      <c r="AF869" s="115"/>
      <c r="AG869" s="115"/>
      <c r="AH869" s="115"/>
      <c r="AI869" s="115"/>
      <c r="AJ869" s="115"/>
      <c r="AK869" s="115"/>
      <c r="AL869" s="115"/>
    </row>
    <row r="870" spans="1:38" ht="15.75" customHeight="1" x14ac:dyDescent="0.2">
      <c r="A870" s="115"/>
      <c r="B870" s="115"/>
      <c r="C870" s="115"/>
      <c r="D870" s="115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  <c r="AA870" s="115"/>
      <c r="AB870" s="115"/>
      <c r="AC870" s="115"/>
      <c r="AD870" s="115"/>
      <c r="AE870" s="115"/>
      <c r="AF870" s="115"/>
      <c r="AG870" s="115"/>
      <c r="AH870" s="115"/>
      <c r="AI870" s="115"/>
      <c r="AJ870" s="115"/>
      <c r="AK870" s="115"/>
      <c r="AL870" s="115"/>
    </row>
    <row r="871" spans="1:38" ht="15.75" customHeight="1" x14ac:dyDescent="0.2">
      <c r="A871" s="115"/>
      <c r="B871" s="115"/>
      <c r="C871" s="115"/>
      <c r="D871" s="115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  <c r="AA871" s="115"/>
      <c r="AB871" s="115"/>
      <c r="AC871" s="115"/>
      <c r="AD871" s="115"/>
      <c r="AE871" s="115"/>
      <c r="AF871" s="115"/>
      <c r="AG871" s="115"/>
      <c r="AH871" s="115"/>
      <c r="AI871" s="115"/>
      <c r="AJ871" s="115"/>
      <c r="AK871" s="115"/>
      <c r="AL871" s="115"/>
    </row>
    <row r="872" spans="1:38" ht="15.75" customHeight="1" x14ac:dyDescent="0.2">
      <c r="A872" s="115"/>
      <c r="B872" s="115"/>
      <c r="C872" s="115"/>
      <c r="D872" s="115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  <c r="AA872" s="115"/>
      <c r="AB872" s="115"/>
      <c r="AC872" s="115"/>
      <c r="AD872" s="115"/>
      <c r="AE872" s="115"/>
      <c r="AF872" s="115"/>
      <c r="AG872" s="115"/>
      <c r="AH872" s="115"/>
      <c r="AI872" s="115"/>
      <c r="AJ872" s="115"/>
      <c r="AK872" s="115"/>
      <c r="AL872" s="115"/>
    </row>
    <row r="873" spans="1:38" ht="15.75" customHeight="1" x14ac:dyDescent="0.2">
      <c r="A873" s="115"/>
      <c r="B873" s="115"/>
      <c r="C873" s="115"/>
      <c r="D873" s="115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  <c r="AA873" s="115"/>
      <c r="AB873" s="115"/>
      <c r="AC873" s="115"/>
      <c r="AD873" s="115"/>
      <c r="AE873" s="115"/>
      <c r="AF873" s="115"/>
      <c r="AG873" s="115"/>
      <c r="AH873" s="115"/>
      <c r="AI873" s="115"/>
      <c r="AJ873" s="115"/>
      <c r="AK873" s="115"/>
      <c r="AL873" s="115"/>
    </row>
    <row r="874" spans="1:38" ht="15.75" customHeight="1" x14ac:dyDescent="0.2">
      <c r="A874" s="115"/>
      <c r="B874" s="115"/>
      <c r="C874" s="115"/>
      <c r="D874" s="115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  <c r="AA874" s="115"/>
      <c r="AB874" s="115"/>
      <c r="AC874" s="115"/>
      <c r="AD874" s="115"/>
      <c r="AE874" s="115"/>
      <c r="AF874" s="115"/>
      <c r="AG874" s="115"/>
      <c r="AH874" s="115"/>
      <c r="AI874" s="115"/>
      <c r="AJ874" s="115"/>
      <c r="AK874" s="115"/>
      <c r="AL874" s="115"/>
    </row>
    <row r="875" spans="1:38" ht="15.75" customHeight="1" x14ac:dyDescent="0.2">
      <c r="A875" s="115"/>
      <c r="B875" s="115"/>
      <c r="C875" s="115"/>
      <c r="D875" s="115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  <c r="AA875" s="115"/>
      <c r="AB875" s="115"/>
      <c r="AC875" s="115"/>
      <c r="AD875" s="115"/>
      <c r="AE875" s="115"/>
      <c r="AF875" s="115"/>
      <c r="AG875" s="115"/>
      <c r="AH875" s="115"/>
      <c r="AI875" s="115"/>
      <c r="AJ875" s="115"/>
      <c r="AK875" s="115"/>
      <c r="AL875" s="115"/>
    </row>
    <row r="876" spans="1:38" ht="15.75" customHeight="1" x14ac:dyDescent="0.2">
      <c r="A876" s="115"/>
      <c r="B876" s="115"/>
      <c r="C876" s="115"/>
      <c r="D876" s="115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  <c r="AA876" s="115"/>
      <c r="AB876" s="115"/>
      <c r="AC876" s="115"/>
      <c r="AD876" s="115"/>
      <c r="AE876" s="115"/>
      <c r="AF876" s="115"/>
      <c r="AG876" s="115"/>
      <c r="AH876" s="115"/>
      <c r="AI876" s="115"/>
      <c r="AJ876" s="115"/>
      <c r="AK876" s="115"/>
      <c r="AL876" s="115"/>
    </row>
    <row r="877" spans="1:38" ht="15.75" customHeight="1" x14ac:dyDescent="0.2">
      <c r="A877" s="115"/>
      <c r="B877" s="115"/>
      <c r="C877" s="115"/>
      <c r="D877" s="115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  <c r="AA877" s="115"/>
      <c r="AB877" s="115"/>
      <c r="AC877" s="115"/>
      <c r="AD877" s="115"/>
      <c r="AE877" s="115"/>
      <c r="AF877" s="115"/>
      <c r="AG877" s="115"/>
      <c r="AH877" s="115"/>
      <c r="AI877" s="115"/>
      <c r="AJ877" s="115"/>
      <c r="AK877" s="115"/>
      <c r="AL877" s="115"/>
    </row>
    <row r="878" spans="1:38" ht="15.75" customHeight="1" x14ac:dyDescent="0.2">
      <c r="A878" s="115"/>
      <c r="B878" s="115"/>
      <c r="C878" s="115"/>
      <c r="D878" s="115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  <c r="AA878" s="115"/>
      <c r="AB878" s="115"/>
      <c r="AC878" s="115"/>
      <c r="AD878" s="115"/>
      <c r="AE878" s="115"/>
      <c r="AF878" s="115"/>
      <c r="AG878" s="115"/>
      <c r="AH878" s="115"/>
      <c r="AI878" s="115"/>
      <c r="AJ878" s="115"/>
      <c r="AK878" s="115"/>
      <c r="AL878" s="115"/>
    </row>
    <row r="879" spans="1:38" ht="15.75" customHeight="1" x14ac:dyDescent="0.2">
      <c r="A879" s="115"/>
      <c r="B879" s="115"/>
      <c r="C879" s="115"/>
      <c r="D879" s="115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  <c r="AA879" s="115"/>
      <c r="AB879" s="115"/>
      <c r="AC879" s="115"/>
      <c r="AD879" s="115"/>
      <c r="AE879" s="115"/>
      <c r="AF879" s="115"/>
      <c r="AG879" s="115"/>
      <c r="AH879" s="115"/>
      <c r="AI879" s="115"/>
      <c r="AJ879" s="115"/>
      <c r="AK879" s="115"/>
      <c r="AL879" s="115"/>
    </row>
    <row r="880" spans="1:38" ht="15.75" customHeight="1" x14ac:dyDescent="0.2">
      <c r="A880" s="115"/>
      <c r="B880" s="115"/>
      <c r="C880" s="115"/>
      <c r="D880" s="115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  <c r="AA880" s="115"/>
      <c r="AB880" s="115"/>
      <c r="AC880" s="115"/>
      <c r="AD880" s="115"/>
      <c r="AE880" s="115"/>
      <c r="AF880" s="115"/>
      <c r="AG880" s="115"/>
      <c r="AH880" s="115"/>
      <c r="AI880" s="115"/>
      <c r="AJ880" s="115"/>
      <c r="AK880" s="115"/>
      <c r="AL880" s="115"/>
    </row>
    <row r="881" spans="1:38" ht="15.75" customHeight="1" x14ac:dyDescent="0.2">
      <c r="A881" s="115"/>
      <c r="B881" s="115"/>
      <c r="C881" s="115"/>
      <c r="D881" s="115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  <c r="AA881" s="115"/>
      <c r="AB881" s="115"/>
      <c r="AC881" s="115"/>
      <c r="AD881" s="115"/>
      <c r="AE881" s="115"/>
      <c r="AF881" s="115"/>
      <c r="AG881" s="115"/>
      <c r="AH881" s="115"/>
      <c r="AI881" s="115"/>
      <c r="AJ881" s="115"/>
      <c r="AK881" s="115"/>
      <c r="AL881" s="115"/>
    </row>
    <row r="882" spans="1:38" ht="15.75" customHeight="1" x14ac:dyDescent="0.2">
      <c r="A882" s="115"/>
      <c r="B882" s="115"/>
      <c r="C882" s="115"/>
      <c r="D882" s="115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  <c r="AA882" s="115"/>
      <c r="AB882" s="115"/>
      <c r="AC882" s="115"/>
      <c r="AD882" s="115"/>
      <c r="AE882" s="115"/>
      <c r="AF882" s="115"/>
      <c r="AG882" s="115"/>
      <c r="AH882" s="115"/>
      <c r="AI882" s="115"/>
      <c r="AJ882" s="115"/>
      <c r="AK882" s="115"/>
      <c r="AL882" s="115"/>
    </row>
    <row r="883" spans="1:38" ht="15.75" customHeight="1" x14ac:dyDescent="0.2">
      <c r="A883" s="115"/>
      <c r="B883" s="115"/>
      <c r="C883" s="115"/>
      <c r="D883" s="115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  <c r="AA883" s="115"/>
      <c r="AB883" s="115"/>
      <c r="AC883" s="115"/>
      <c r="AD883" s="115"/>
      <c r="AE883" s="115"/>
      <c r="AF883" s="115"/>
      <c r="AG883" s="115"/>
      <c r="AH883" s="115"/>
      <c r="AI883" s="115"/>
      <c r="AJ883" s="115"/>
      <c r="AK883" s="115"/>
      <c r="AL883" s="115"/>
    </row>
    <row r="884" spans="1:38" ht="15.75" customHeight="1" x14ac:dyDescent="0.2">
      <c r="A884" s="115"/>
      <c r="B884" s="115"/>
      <c r="C884" s="115"/>
      <c r="D884" s="115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  <c r="AA884" s="115"/>
      <c r="AB884" s="115"/>
      <c r="AC884" s="115"/>
      <c r="AD884" s="115"/>
      <c r="AE884" s="115"/>
      <c r="AF884" s="115"/>
      <c r="AG884" s="115"/>
      <c r="AH884" s="115"/>
      <c r="AI884" s="115"/>
      <c r="AJ884" s="115"/>
      <c r="AK884" s="115"/>
      <c r="AL884" s="115"/>
    </row>
    <row r="885" spans="1:38" ht="15.75" customHeight="1" x14ac:dyDescent="0.2">
      <c r="A885" s="115"/>
      <c r="B885" s="115"/>
      <c r="C885" s="115"/>
      <c r="D885" s="115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  <c r="AA885" s="115"/>
      <c r="AB885" s="115"/>
      <c r="AC885" s="115"/>
      <c r="AD885" s="115"/>
      <c r="AE885" s="115"/>
      <c r="AF885" s="115"/>
      <c r="AG885" s="115"/>
      <c r="AH885" s="115"/>
      <c r="AI885" s="115"/>
      <c r="AJ885" s="115"/>
      <c r="AK885" s="115"/>
      <c r="AL885" s="115"/>
    </row>
    <row r="886" spans="1:38" ht="15.75" customHeight="1" x14ac:dyDescent="0.2">
      <c r="A886" s="115"/>
      <c r="B886" s="115"/>
      <c r="C886" s="115"/>
      <c r="D886" s="115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  <c r="AA886" s="115"/>
      <c r="AB886" s="115"/>
      <c r="AC886" s="115"/>
      <c r="AD886" s="115"/>
      <c r="AE886" s="115"/>
      <c r="AF886" s="115"/>
      <c r="AG886" s="115"/>
      <c r="AH886" s="115"/>
      <c r="AI886" s="115"/>
      <c r="AJ886" s="115"/>
      <c r="AK886" s="115"/>
      <c r="AL886" s="115"/>
    </row>
    <row r="887" spans="1:38" ht="15.75" customHeight="1" x14ac:dyDescent="0.2">
      <c r="A887" s="115"/>
      <c r="B887" s="115"/>
      <c r="C887" s="115"/>
      <c r="D887" s="115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  <c r="AA887" s="115"/>
      <c r="AB887" s="115"/>
      <c r="AC887" s="115"/>
      <c r="AD887" s="115"/>
      <c r="AE887" s="115"/>
      <c r="AF887" s="115"/>
      <c r="AG887" s="115"/>
      <c r="AH887" s="115"/>
      <c r="AI887" s="115"/>
      <c r="AJ887" s="115"/>
      <c r="AK887" s="115"/>
      <c r="AL887" s="115"/>
    </row>
    <row r="888" spans="1:38" ht="15.75" customHeight="1" x14ac:dyDescent="0.2">
      <c r="A888" s="115"/>
      <c r="B888" s="115"/>
      <c r="C888" s="115"/>
      <c r="D888" s="115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  <c r="AA888" s="115"/>
      <c r="AB888" s="115"/>
      <c r="AC888" s="115"/>
      <c r="AD888" s="115"/>
      <c r="AE888" s="115"/>
      <c r="AF888" s="115"/>
      <c r="AG888" s="115"/>
      <c r="AH888" s="115"/>
      <c r="AI888" s="115"/>
      <c r="AJ888" s="115"/>
      <c r="AK888" s="115"/>
      <c r="AL888" s="115"/>
    </row>
    <row r="889" spans="1:38" ht="15.75" customHeight="1" x14ac:dyDescent="0.2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</row>
    <row r="890" spans="1:38" ht="15.75" customHeight="1" x14ac:dyDescent="0.2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</row>
    <row r="891" spans="1:38" ht="15.75" customHeight="1" x14ac:dyDescent="0.2">
      <c r="A891" s="115"/>
      <c r="B891" s="115"/>
      <c r="C891" s="115"/>
      <c r="D891" s="115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  <c r="AA891" s="115"/>
      <c r="AB891" s="115"/>
      <c r="AC891" s="115"/>
      <c r="AD891" s="115"/>
      <c r="AE891" s="115"/>
      <c r="AF891" s="115"/>
      <c r="AG891" s="115"/>
      <c r="AH891" s="115"/>
      <c r="AI891" s="115"/>
      <c r="AJ891" s="115"/>
      <c r="AK891" s="115"/>
      <c r="AL891" s="115"/>
    </row>
    <row r="892" spans="1:38" ht="15.75" customHeight="1" x14ac:dyDescent="0.2">
      <c r="A892" s="115"/>
      <c r="B892" s="115"/>
      <c r="C892" s="115"/>
      <c r="D892" s="115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  <c r="AA892" s="115"/>
      <c r="AB892" s="115"/>
      <c r="AC892" s="115"/>
      <c r="AD892" s="115"/>
      <c r="AE892" s="115"/>
      <c r="AF892" s="115"/>
      <c r="AG892" s="115"/>
      <c r="AH892" s="115"/>
      <c r="AI892" s="115"/>
      <c r="AJ892" s="115"/>
      <c r="AK892" s="115"/>
      <c r="AL892" s="115"/>
    </row>
    <row r="893" spans="1:38" ht="15.75" customHeight="1" x14ac:dyDescent="0.2">
      <c r="A893" s="115"/>
      <c r="B893" s="115"/>
      <c r="C893" s="115"/>
      <c r="D893" s="115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  <c r="AA893" s="115"/>
      <c r="AB893" s="115"/>
      <c r="AC893" s="115"/>
      <c r="AD893" s="115"/>
      <c r="AE893" s="115"/>
      <c r="AF893" s="115"/>
      <c r="AG893" s="115"/>
      <c r="AH893" s="115"/>
      <c r="AI893" s="115"/>
      <c r="AJ893" s="115"/>
      <c r="AK893" s="115"/>
      <c r="AL893" s="115"/>
    </row>
    <row r="894" spans="1:38" ht="15.75" customHeight="1" x14ac:dyDescent="0.2">
      <c r="A894" s="115"/>
      <c r="B894" s="115"/>
      <c r="C894" s="115"/>
      <c r="D894" s="115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  <c r="AA894" s="115"/>
      <c r="AB894" s="115"/>
      <c r="AC894" s="115"/>
      <c r="AD894" s="115"/>
      <c r="AE894" s="115"/>
      <c r="AF894" s="115"/>
      <c r="AG894" s="115"/>
      <c r="AH894" s="115"/>
      <c r="AI894" s="115"/>
      <c r="AJ894" s="115"/>
      <c r="AK894" s="115"/>
      <c r="AL894" s="115"/>
    </row>
    <row r="895" spans="1:38" ht="15.75" customHeight="1" x14ac:dyDescent="0.2">
      <c r="A895" s="115"/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</row>
    <row r="896" spans="1:38" ht="15.75" customHeight="1" x14ac:dyDescent="0.2">
      <c r="A896" s="115"/>
      <c r="B896" s="115"/>
      <c r="C896" s="115"/>
      <c r="D896" s="115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  <c r="AA896" s="115"/>
      <c r="AB896" s="115"/>
      <c r="AC896" s="115"/>
      <c r="AD896" s="115"/>
      <c r="AE896" s="115"/>
      <c r="AF896" s="115"/>
      <c r="AG896" s="115"/>
      <c r="AH896" s="115"/>
      <c r="AI896" s="115"/>
      <c r="AJ896" s="115"/>
      <c r="AK896" s="115"/>
      <c r="AL896" s="115"/>
    </row>
    <row r="897" spans="1:38" ht="15.75" customHeight="1" x14ac:dyDescent="0.2">
      <c r="A897" s="115"/>
      <c r="B897" s="115"/>
      <c r="C897" s="115"/>
      <c r="D897" s="115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  <c r="AA897" s="115"/>
      <c r="AB897" s="115"/>
      <c r="AC897" s="115"/>
      <c r="AD897" s="115"/>
      <c r="AE897" s="115"/>
      <c r="AF897" s="115"/>
      <c r="AG897" s="115"/>
      <c r="AH897" s="115"/>
      <c r="AI897" s="115"/>
      <c r="AJ897" s="115"/>
      <c r="AK897" s="115"/>
      <c r="AL897" s="115"/>
    </row>
    <row r="898" spans="1:38" ht="15.75" customHeight="1" x14ac:dyDescent="0.2">
      <c r="A898" s="115"/>
      <c r="B898" s="115"/>
      <c r="C898" s="115"/>
      <c r="D898" s="115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  <c r="AA898" s="115"/>
      <c r="AB898" s="115"/>
      <c r="AC898" s="115"/>
      <c r="AD898" s="115"/>
      <c r="AE898" s="115"/>
      <c r="AF898" s="115"/>
      <c r="AG898" s="115"/>
      <c r="AH898" s="115"/>
      <c r="AI898" s="115"/>
      <c r="AJ898" s="115"/>
      <c r="AK898" s="115"/>
      <c r="AL898" s="115"/>
    </row>
    <row r="899" spans="1:38" ht="15.75" customHeight="1" x14ac:dyDescent="0.2">
      <c r="A899" s="115"/>
      <c r="B899" s="115"/>
      <c r="C899" s="115"/>
      <c r="D899" s="115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  <c r="AA899" s="115"/>
      <c r="AB899" s="115"/>
      <c r="AC899" s="115"/>
      <c r="AD899" s="115"/>
      <c r="AE899" s="115"/>
      <c r="AF899" s="115"/>
      <c r="AG899" s="115"/>
      <c r="AH899" s="115"/>
      <c r="AI899" s="115"/>
      <c r="AJ899" s="115"/>
      <c r="AK899" s="115"/>
      <c r="AL899" s="115"/>
    </row>
    <row r="900" spans="1:38" ht="15.75" customHeight="1" x14ac:dyDescent="0.2">
      <c r="A900" s="115"/>
      <c r="B900" s="115"/>
      <c r="C900" s="115"/>
      <c r="D900" s="115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  <c r="AA900" s="115"/>
      <c r="AB900" s="115"/>
      <c r="AC900" s="115"/>
      <c r="AD900" s="115"/>
      <c r="AE900" s="115"/>
      <c r="AF900" s="115"/>
      <c r="AG900" s="115"/>
      <c r="AH900" s="115"/>
      <c r="AI900" s="115"/>
      <c r="AJ900" s="115"/>
      <c r="AK900" s="115"/>
      <c r="AL900" s="115"/>
    </row>
    <row r="901" spans="1:38" ht="15.75" customHeight="1" x14ac:dyDescent="0.2">
      <c r="A901" s="115"/>
      <c r="B901" s="115"/>
      <c r="C901" s="115"/>
      <c r="D901" s="115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  <c r="AA901" s="115"/>
      <c r="AB901" s="115"/>
      <c r="AC901" s="115"/>
      <c r="AD901" s="115"/>
      <c r="AE901" s="115"/>
      <c r="AF901" s="115"/>
      <c r="AG901" s="115"/>
      <c r="AH901" s="115"/>
      <c r="AI901" s="115"/>
      <c r="AJ901" s="115"/>
      <c r="AK901" s="115"/>
      <c r="AL901" s="115"/>
    </row>
    <row r="902" spans="1:38" ht="15.75" customHeight="1" x14ac:dyDescent="0.2">
      <c r="A902" s="115"/>
      <c r="B902" s="115"/>
      <c r="C902" s="115"/>
      <c r="D902" s="115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  <c r="AA902" s="115"/>
      <c r="AB902" s="115"/>
      <c r="AC902" s="115"/>
      <c r="AD902" s="115"/>
      <c r="AE902" s="115"/>
      <c r="AF902" s="115"/>
      <c r="AG902" s="115"/>
      <c r="AH902" s="115"/>
      <c r="AI902" s="115"/>
      <c r="AJ902" s="115"/>
      <c r="AK902" s="115"/>
      <c r="AL902" s="115"/>
    </row>
    <row r="903" spans="1:38" ht="15.75" customHeight="1" x14ac:dyDescent="0.2">
      <c r="A903" s="115"/>
      <c r="B903" s="115"/>
      <c r="C903" s="115"/>
      <c r="D903" s="115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  <c r="AA903" s="115"/>
      <c r="AB903" s="115"/>
      <c r="AC903" s="115"/>
      <c r="AD903" s="115"/>
      <c r="AE903" s="115"/>
      <c r="AF903" s="115"/>
      <c r="AG903" s="115"/>
      <c r="AH903" s="115"/>
      <c r="AI903" s="115"/>
      <c r="AJ903" s="115"/>
      <c r="AK903" s="115"/>
      <c r="AL903" s="115"/>
    </row>
    <row r="904" spans="1:38" ht="15.75" customHeight="1" x14ac:dyDescent="0.2">
      <c r="A904" s="115"/>
      <c r="B904" s="115"/>
      <c r="C904" s="115"/>
      <c r="D904" s="115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  <c r="AA904" s="115"/>
      <c r="AB904" s="115"/>
      <c r="AC904" s="115"/>
      <c r="AD904" s="115"/>
      <c r="AE904" s="115"/>
      <c r="AF904" s="115"/>
      <c r="AG904" s="115"/>
      <c r="AH904" s="115"/>
      <c r="AI904" s="115"/>
      <c r="AJ904" s="115"/>
      <c r="AK904" s="115"/>
      <c r="AL904" s="115"/>
    </row>
    <row r="905" spans="1:38" ht="15.75" customHeight="1" x14ac:dyDescent="0.2">
      <c r="A905" s="115"/>
      <c r="B905" s="115"/>
      <c r="C905" s="115"/>
      <c r="D905" s="115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  <c r="AA905" s="115"/>
      <c r="AB905" s="115"/>
      <c r="AC905" s="115"/>
      <c r="AD905" s="115"/>
      <c r="AE905" s="115"/>
      <c r="AF905" s="115"/>
      <c r="AG905" s="115"/>
      <c r="AH905" s="115"/>
      <c r="AI905" s="115"/>
      <c r="AJ905" s="115"/>
      <c r="AK905" s="115"/>
      <c r="AL905" s="115"/>
    </row>
    <row r="906" spans="1:38" ht="15.75" customHeight="1" x14ac:dyDescent="0.2">
      <c r="A906" s="115"/>
      <c r="B906" s="115"/>
      <c r="C906" s="115"/>
      <c r="D906" s="115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  <c r="AA906" s="115"/>
      <c r="AB906" s="115"/>
      <c r="AC906" s="115"/>
      <c r="AD906" s="115"/>
      <c r="AE906" s="115"/>
      <c r="AF906" s="115"/>
      <c r="AG906" s="115"/>
      <c r="AH906" s="115"/>
      <c r="AI906" s="115"/>
      <c r="AJ906" s="115"/>
      <c r="AK906" s="115"/>
      <c r="AL906" s="115"/>
    </row>
    <row r="907" spans="1:38" ht="15.75" customHeight="1" x14ac:dyDescent="0.2">
      <c r="A907" s="115"/>
      <c r="B907" s="115"/>
      <c r="C907" s="115"/>
      <c r="D907" s="115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  <c r="AA907" s="115"/>
      <c r="AB907" s="115"/>
      <c r="AC907" s="115"/>
      <c r="AD907" s="115"/>
      <c r="AE907" s="115"/>
      <c r="AF907" s="115"/>
      <c r="AG907" s="115"/>
      <c r="AH907" s="115"/>
      <c r="AI907" s="115"/>
      <c r="AJ907" s="115"/>
      <c r="AK907" s="115"/>
      <c r="AL907" s="115"/>
    </row>
    <row r="908" spans="1:38" ht="15.75" customHeight="1" x14ac:dyDescent="0.2">
      <c r="A908" s="115"/>
      <c r="B908" s="115"/>
      <c r="C908" s="115"/>
      <c r="D908" s="115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  <c r="AA908" s="115"/>
      <c r="AB908" s="115"/>
      <c r="AC908" s="115"/>
      <c r="AD908" s="115"/>
      <c r="AE908" s="115"/>
      <c r="AF908" s="115"/>
      <c r="AG908" s="115"/>
      <c r="AH908" s="115"/>
      <c r="AI908" s="115"/>
      <c r="AJ908" s="115"/>
      <c r="AK908" s="115"/>
      <c r="AL908" s="115"/>
    </row>
    <row r="909" spans="1:38" ht="15.75" customHeight="1" x14ac:dyDescent="0.2">
      <c r="A909" s="115"/>
      <c r="B909" s="115"/>
      <c r="C909" s="115"/>
      <c r="D909" s="115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  <c r="AA909" s="115"/>
      <c r="AB909" s="115"/>
      <c r="AC909" s="115"/>
      <c r="AD909" s="115"/>
      <c r="AE909" s="115"/>
      <c r="AF909" s="115"/>
      <c r="AG909" s="115"/>
      <c r="AH909" s="115"/>
      <c r="AI909" s="115"/>
      <c r="AJ909" s="115"/>
      <c r="AK909" s="115"/>
      <c r="AL909" s="115"/>
    </row>
    <row r="910" spans="1:38" ht="15.75" customHeight="1" x14ac:dyDescent="0.2">
      <c r="A910" s="115"/>
      <c r="B910" s="115"/>
      <c r="C910" s="115"/>
      <c r="D910" s="115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  <c r="AA910" s="115"/>
      <c r="AB910" s="115"/>
      <c r="AC910" s="115"/>
      <c r="AD910" s="115"/>
      <c r="AE910" s="115"/>
      <c r="AF910" s="115"/>
      <c r="AG910" s="115"/>
      <c r="AH910" s="115"/>
      <c r="AI910" s="115"/>
      <c r="AJ910" s="115"/>
      <c r="AK910" s="115"/>
      <c r="AL910" s="115"/>
    </row>
    <row r="911" spans="1:38" ht="15.75" customHeight="1" x14ac:dyDescent="0.2">
      <c r="A911" s="115"/>
      <c r="B911" s="115"/>
      <c r="C911" s="115"/>
      <c r="D911" s="115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  <c r="AA911" s="115"/>
      <c r="AB911" s="115"/>
      <c r="AC911" s="115"/>
      <c r="AD911" s="115"/>
      <c r="AE911" s="115"/>
      <c r="AF911" s="115"/>
      <c r="AG911" s="115"/>
      <c r="AH911" s="115"/>
      <c r="AI911" s="115"/>
      <c r="AJ911" s="115"/>
      <c r="AK911" s="115"/>
      <c r="AL911" s="115"/>
    </row>
    <row r="912" spans="1:38" ht="15.75" customHeight="1" x14ac:dyDescent="0.2">
      <c r="A912" s="115"/>
      <c r="B912" s="115"/>
      <c r="C912" s="115"/>
      <c r="D912" s="115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  <c r="AA912" s="115"/>
      <c r="AB912" s="115"/>
      <c r="AC912" s="115"/>
      <c r="AD912" s="115"/>
      <c r="AE912" s="115"/>
      <c r="AF912" s="115"/>
      <c r="AG912" s="115"/>
      <c r="AH912" s="115"/>
      <c r="AI912" s="115"/>
      <c r="AJ912" s="115"/>
      <c r="AK912" s="115"/>
      <c r="AL912" s="115"/>
    </row>
    <row r="913" spans="1:38" ht="15.75" customHeight="1" x14ac:dyDescent="0.2">
      <c r="A913" s="115"/>
      <c r="B913" s="115"/>
      <c r="C913" s="115"/>
      <c r="D913" s="115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  <c r="AA913" s="115"/>
      <c r="AB913" s="115"/>
      <c r="AC913" s="115"/>
      <c r="AD913" s="115"/>
      <c r="AE913" s="115"/>
      <c r="AF913" s="115"/>
      <c r="AG913" s="115"/>
      <c r="AH913" s="115"/>
      <c r="AI913" s="115"/>
      <c r="AJ913" s="115"/>
      <c r="AK913" s="115"/>
      <c r="AL913" s="115"/>
    </row>
    <row r="914" spans="1:38" ht="15.75" customHeight="1" x14ac:dyDescent="0.2">
      <c r="A914" s="115"/>
      <c r="B914" s="115"/>
      <c r="C914" s="115"/>
      <c r="D914" s="115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  <c r="AA914" s="115"/>
      <c r="AB914" s="115"/>
      <c r="AC914" s="115"/>
      <c r="AD914" s="115"/>
      <c r="AE914" s="115"/>
      <c r="AF914" s="115"/>
      <c r="AG914" s="115"/>
      <c r="AH914" s="115"/>
      <c r="AI914" s="115"/>
      <c r="AJ914" s="115"/>
      <c r="AK914" s="115"/>
      <c r="AL914" s="115"/>
    </row>
    <row r="915" spans="1:38" ht="15.75" customHeight="1" x14ac:dyDescent="0.2">
      <c r="A915" s="115"/>
      <c r="B915" s="115"/>
      <c r="C915" s="115"/>
      <c r="D915" s="115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  <c r="AA915" s="115"/>
      <c r="AB915" s="115"/>
      <c r="AC915" s="115"/>
      <c r="AD915" s="115"/>
      <c r="AE915" s="115"/>
      <c r="AF915" s="115"/>
      <c r="AG915" s="115"/>
      <c r="AH915" s="115"/>
      <c r="AI915" s="115"/>
      <c r="AJ915" s="115"/>
      <c r="AK915" s="115"/>
      <c r="AL915" s="115"/>
    </row>
    <row r="916" spans="1:38" ht="15.75" customHeight="1" x14ac:dyDescent="0.2">
      <c r="A916" s="115"/>
      <c r="B916" s="115"/>
      <c r="C916" s="115"/>
      <c r="D916" s="115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  <c r="AA916" s="115"/>
      <c r="AB916" s="115"/>
      <c r="AC916" s="115"/>
      <c r="AD916" s="115"/>
      <c r="AE916" s="115"/>
      <c r="AF916" s="115"/>
      <c r="AG916" s="115"/>
      <c r="AH916" s="115"/>
      <c r="AI916" s="115"/>
      <c r="AJ916" s="115"/>
      <c r="AK916" s="115"/>
      <c r="AL916" s="115"/>
    </row>
    <row r="917" spans="1:38" ht="15.75" customHeight="1" x14ac:dyDescent="0.2">
      <c r="A917" s="115"/>
      <c r="B917" s="115"/>
      <c r="C917" s="115"/>
      <c r="D917" s="115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  <c r="AA917" s="115"/>
      <c r="AB917" s="115"/>
      <c r="AC917" s="115"/>
      <c r="AD917" s="115"/>
      <c r="AE917" s="115"/>
      <c r="AF917" s="115"/>
      <c r="AG917" s="115"/>
      <c r="AH917" s="115"/>
      <c r="AI917" s="115"/>
      <c r="AJ917" s="115"/>
      <c r="AK917" s="115"/>
      <c r="AL917" s="115"/>
    </row>
    <row r="918" spans="1:38" ht="15.75" customHeight="1" x14ac:dyDescent="0.2">
      <c r="A918" s="115"/>
      <c r="B918" s="115"/>
      <c r="C918" s="115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  <c r="AA918" s="115"/>
      <c r="AB918" s="115"/>
      <c r="AC918" s="115"/>
      <c r="AD918" s="115"/>
      <c r="AE918" s="115"/>
      <c r="AF918" s="115"/>
      <c r="AG918" s="115"/>
      <c r="AH918" s="115"/>
      <c r="AI918" s="115"/>
      <c r="AJ918" s="115"/>
      <c r="AK918" s="115"/>
      <c r="AL918" s="115"/>
    </row>
    <row r="919" spans="1:38" ht="15.75" customHeight="1" x14ac:dyDescent="0.2">
      <c r="A919" s="115"/>
      <c r="B919" s="115"/>
      <c r="C919" s="115"/>
      <c r="D919" s="115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  <c r="AA919" s="115"/>
      <c r="AB919" s="115"/>
      <c r="AC919" s="115"/>
      <c r="AD919" s="115"/>
      <c r="AE919" s="115"/>
      <c r="AF919" s="115"/>
      <c r="AG919" s="115"/>
      <c r="AH919" s="115"/>
      <c r="AI919" s="115"/>
      <c r="AJ919" s="115"/>
      <c r="AK919" s="115"/>
      <c r="AL919" s="115"/>
    </row>
    <row r="920" spans="1:38" ht="15.75" customHeight="1" x14ac:dyDescent="0.2">
      <c r="A920" s="115"/>
      <c r="B920" s="115"/>
      <c r="C920" s="115"/>
      <c r="D920" s="115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  <c r="AA920" s="115"/>
      <c r="AB920" s="115"/>
      <c r="AC920" s="115"/>
      <c r="AD920" s="115"/>
      <c r="AE920" s="115"/>
      <c r="AF920" s="115"/>
      <c r="AG920" s="115"/>
      <c r="AH920" s="115"/>
      <c r="AI920" s="115"/>
      <c r="AJ920" s="115"/>
      <c r="AK920" s="115"/>
      <c r="AL920" s="115"/>
    </row>
    <row r="921" spans="1:38" ht="15.75" customHeight="1" x14ac:dyDescent="0.2">
      <c r="A921" s="115"/>
      <c r="B921" s="115"/>
      <c r="C921" s="115"/>
      <c r="D921" s="115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  <c r="AA921" s="115"/>
      <c r="AB921" s="115"/>
      <c r="AC921" s="115"/>
      <c r="AD921" s="115"/>
      <c r="AE921" s="115"/>
      <c r="AF921" s="115"/>
      <c r="AG921" s="115"/>
      <c r="AH921" s="115"/>
      <c r="AI921" s="115"/>
      <c r="AJ921" s="115"/>
      <c r="AK921" s="115"/>
      <c r="AL921" s="115"/>
    </row>
    <row r="922" spans="1:38" ht="15.75" customHeight="1" x14ac:dyDescent="0.2">
      <c r="A922" s="115"/>
      <c r="B922" s="115"/>
      <c r="C922" s="115"/>
      <c r="D922" s="115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  <c r="AA922" s="115"/>
      <c r="AB922" s="115"/>
      <c r="AC922" s="115"/>
      <c r="AD922" s="115"/>
      <c r="AE922" s="115"/>
      <c r="AF922" s="115"/>
      <c r="AG922" s="115"/>
      <c r="AH922" s="115"/>
      <c r="AI922" s="115"/>
      <c r="AJ922" s="115"/>
      <c r="AK922" s="115"/>
      <c r="AL922" s="115"/>
    </row>
    <row r="923" spans="1:38" ht="15.75" customHeight="1" x14ac:dyDescent="0.2">
      <c r="A923" s="115"/>
      <c r="B923" s="115"/>
      <c r="C923" s="115"/>
      <c r="D923" s="115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  <c r="AA923" s="115"/>
      <c r="AB923" s="115"/>
      <c r="AC923" s="115"/>
      <c r="AD923" s="115"/>
      <c r="AE923" s="115"/>
      <c r="AF923" s="115"/>
      <c r="AG923" s="115"/>
      <c r="AH923" s="115"/>
      <c r="AI923" s="115"/>
      <c r="AJ923" s="115"/>
      <c r="AK923" s="115"/>
      <c r="AL923" s="115"/>
    </row>
    <row r="924" spans="1:38" ht="15.75" customHeight="1" x14ac:dyDescent="0.2">
      <c r="A924" s="115"/>
      <c r="B924" s="115"/>
      <c r="C924" s="115"/>
      <c r="D924" s="115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  <c r="AA924" s="115"/>
      <c r="AB924" s="115"/>
      <c r="AC924" s="115"/>
      <c r="AD924" s="115"/>
      <c r="AE924" s="115"/>
      <c r="AF924" s="115"/>
      <c r="AG924" s="115"/>
      <c r="AH924" s="115"/>
      <c r="AI924" s="115"/>
      <c r="AJ924" s="115"/>
      <c r="AK924" s="115"/>
      <c r="AL924" s="115"/>
    </row>
    <row r="925" spans="1:38" ht="15.75" customHeight="1" x14ac:dyDescent="0.2">
      <c r="A925" s="115"/>
      <c r="B925" s="115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  <c r="AA925" s="115"/>
      <c r="AB925" s="115"/>
      <c r="AC925" s="115"/>
      <c r="AD925" s="115"/>
      <c r="AE925" s="115"/>
      <c r="AF925" s="115"/>
      <c r="AG925" s="115"/>
      <c r="AH925" s="115"/>
      <c r="AI925" s="115"/>
      <c r="AJ925" s="115"/>
      <c r="AK925" s="115"/>
      <c r="AL925" s="115"/>
    </row>
    <row r="926" spans="1:38" ht="15.75" customHeight="1" x14ac:dyDescent="0.2">
      <c r="A926" s="115"/>
      <c r="B926" s="115"/>
      <c r="C926" s="115"/>
      <c r="D926" s="115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  <c r="AA926" s="115"/>
      <c r="AB926" s="115"/>
      <c r="AC926" s="115"/>
      <c r="AD926" s="115"/>
      <c r="AE926" s="115"/>
      <c r="AF926" s="115"/>
      <c r="AG926" s="115"/>
      <c r="AH926" s="115"/>
      <c r="AI926" s="115"/>
      <c r="AJ926" s="115"/>
      <c r="AK926" s="115"/>
      <c r="AL926" s="115"/>
    </row>
    <row r="927" spans="1:38" ht="15.75" customHeight="1" x14ac:dyDescent="0.2">
      <c r="A927" s="115"/>
      <c r="B927" s="115"/>
      <c r="C927" s="115"/>
      <c r="D927" s="115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  <c r="AA927" s="115"/>
      <c r="AB927" s="115"/>
      <c r="AC927" s="115"/>
      <c r="AD927" s="115"/>
      <c r="AE927" s="115"/>
      <c r="AF927" s="115"/>
      <c r="AG927" s="115"/>
      <c r="AH927" s="115"/>
      <c r="AI927" s="115"/>
      <c r="AJ927" s="115"/>
      <c r="AK927" s="115"/>
      <c r="AL927" s="115"/>
    </row>
    <row r="928" spans="1:38" ht="15.75" customHeight="1" x14ac:dyDescent="0.2">
      <c r="A928" s="115"/>
      <c r="B928" s="115"/>
      <c r="C928" s="115"/>
      <c r="D928" s="115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  <c r="AA928" s="115"/>
      <c r="AB928" s="115"/>
      <c r="AC928" s="115"/>
      <c r="AD928" s="115"/>
      <c r="AE928" s="115"/>
      <c r="AF928" s="115"/>
      <c r="AG928" s="115"/>
      <c r="AH928" s="115"/>
      <c r="AI928" s="115"/>
      <c r="AJ928" s="115"/>
      <c r="AK928" s="115"/>
      <c r="AL928" s="115"/>
    </row>
    <row r="929" spans="1:38" ht="15.75" customHeight="1" x14ac:dyDescent="0.2">
      <c r="A929" s="115"/>
      <c r="B929" s="115"/>
      <c r="C929" s="115"/>
      <c r="D929" s="115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  <c r="AA929" s="115"/>
      <c r="AB929" s="115"/>
      <c r="AC929" s="115"/>
      <c r="AD929" s="115"/>
      <c r="AE929" s="115"/>
      <c r="AF929" s="115"/>
      <c r="AG929" s="115"/>
      <c r="AH929" s="115"/>
      <c r="AI929" s="115"/>
      <c r="AJ929" s="115"/>
      <c r="AK929" s="115"/>
      <c r="AL929" s="115"/>
    </row>
    <row r="930" spans="1:38" ht="15.75" customHeight="1" x14ac:dyDescent="0.2">
      <c r="A930" s="115"/>
      <c r="B930" s="115"/>
      <c r="C930" s="115"/>
      <c r="D930" s="115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  <c r="AA930" s="115"/>
      <c r="AB930" s="115"/>
      <c r="AC930" s="115"/>
      <c r="AD930" s="115"/>
      <c r="AE930" s="115"/>
      <c r="AF930" s="115"/>
      <c r="AG930" s="115"/>
      <c r="AH930" s="115"/>
      <c r="AI930" s="115"/>
      <c r="AJ930" s="115"/>
      <c r="AK930" s="115"/>
      <c r="AL930" s="115"/>
    </row>
    <row r="931" spans="1:38" ht="15.75" customHeight="1" x14ac:dyDescent="0.2">
      <c r="A931" s="115"/>
      <c r="B931" s="115"/>
      <c r="C931" s="115"/>
      <c r="D931" s="115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  <c r="AA931" s="115"/>
      <c r="AB931" s="115"/>
      <c r="AC931" s="115"/>
      <c r="AD931" s="115"/>
      <c r="AE931" s="115"/>
      <c r="AF931" s="115"/>
      <c r="AG931" s="115"/>
      <c r="AH931" s="115"/>
      <c r="AI931" s="115"/>
      <c r="AJ931" s="115"/>
      <c r="AK931" s="115"/>
      <c r="AL931" s="115"/>
    </row>
    <row r="932" spans="1:38" ht="15.75" customHeight="1" x14ac:dyDescent="0.2">
      <c r="A932" s="115"/>
      <c r="B932" s="115"/>
      <c r="C932" s="115"/>
      <c r="D932" s="115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  <c r="AA932" s="115"/>
      <c r="AB932" s="115"/>
      <c r="AC932" s="115"/>
      <c r="AD932" s="115"/>
      <c r="AE932" s="115"/>
      <c r="AF932" s="115"/>
      <c r="AG932" s="115"/>
      <c r="AH932" s="115"/>
      <c r="AI932" s="115"/>
      <c r="AJ932" s="115"/>
      <c r="AK932" s="115"/>
      <c r="AL932" s="115"/>
    </row>
    <row r="933" spans="1:38" ht="15.75" customHeight="1" x14ac:dyDescent="0.2">
      <c r="A933" s="115"/>
      <c r="B933" s="115"/>
      <c r="C933" s="115"/>
      <c r="D933" s="115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  <c r="AA933" s="115"/>
      <c r="AB933" s="115"/>
      <c r="AC933" s="115"/>
      <c r="AD933" s="115"/>
      <c r="AE933" s="115"/>
      <c r="AF933" s="115"/>
      <c r="AG933" s="115"/>
      <c r="AH933" s="115"/>
      <c r="AI933" s="115"/>
      <c r="AJ933" s="115"/>
      <c r="AK933" s="115"/>
      <c r="AL933" s="115"/>
    </row>
    <row r="934" spans="1:38" ht="15.75" customHeight="1" x14ac:dyDescent="0.2">
      <c r="A934" s="115"/>
      <c r="B934" s="115"/>
      <c r="C934" s="115"/>
      <c r="D934" s="115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  <c r="AA934" s="115"/>
      <c r="AB934" s="115"/>
      <c r="AC934" s="115"/>
      <c r="AD934" s="115"/>
      <c r="AE934" s="115"/>
      <c r="AF934" s="115"/>
      <c r="AG934" s="115"/>
      <c r="AH934" s="115"/>
      <c r="AI934" s="115"/>
      <c r="AJ934" s="115"/>
      <c r="AK934" s="115"/>
      <c r="AL934" s="115"/>
    </row>
    <row r="935" spans="1:38" ht="15.75" customHeight="1" x14ac:dyDescent="0.2">
      <c r="A935" s="115"/>
      <c r="B935" s="115"/>
      <c r="C935" s="115"/>
      <c r="D935" s="115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  <c r="AA935" s="115"/>
      <c r="AB935" s="115"/>
      <c r="AC935" s="115"/>
      <c r="AD935" s="115"/>
      <c r="AE935" s="115"/>
      <c r="AF935" s="115"/>
      <c r="AG935" s="115"/>
      <c r="AH935" s="115"/>
      <c r="AI935" s="115"/>
      <c r="AJ935" s="115"/>
      <c r="AK935" s="115"/>
      <c r="AL935" s="115"/>
    </row>
    <row r="936" spans="1:38" ht="15.75" customHeight="1" x14ac:dyDescent="0.2">
      <c r="A936" s="115"/>
      <c r="B936" s="115"/>
      <c r="C936" s="115"/>
      <c r="D936" s="115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  <c r="AA936" s="115"/>
      <c r="AB936" s="115"/>
      <c r="AC936" s="115"/>
      <c r="AD936" s="115"/>
      <c r="AE936" s="115"/>
      <c r="AF936" s="115"/>
      <c r="AG936" s="115"/>
      <c r="AH936" s="115"/>
      <c r="AI936" s="115"/>
      <c r="AJ936" s="115"/>
      <c r="AK936" s="115"/>
      <c r="AL936" s="115"/>
    </row>
    <row r="937" spans="1:38" ht="15.75" customHeight="1" x14ac:dyDescent="0.2">
      <c r="A937" s="115"/>
      <c r="B937" s="115"/>
      <c r="C937" s="115"/>
      <c r="D937" s="115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  <c r="AA937" s="115"/>
      <c r="AB937" s="115"/>
      <c r="AC937" s="115"/>
      <c r="AD937" s="115"/>
      <c r="AE937" s="115"/>
      <c r="AF937" s="115"/>
      <c r="AG937" s="115"/>
      <c r="AH937" s="115"/>
      <c r="AI937" s="115"/>
      <c r="AJ937" s="115"/>
      <c r="AK937" s="115"/>
      <c r="AL937" s="115"/>
    </row>
    <row r="938" spans="1:38" ht="15.75" customHeight="1" x14ac:dyDescent="0.2">
      <c r="A938" s="115"/>
      <c r="B938" s="115"/>
      <c r="C938" s="115"/>
      <c r="D938" s="115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  <c r="AA938" s="115"/>
      <c r="AB938" s="115"/>
      <c r="AC938" s="115"/>
      <c r="AD938" s="115"/>
      <c r="AE938" s="115"/>
      <c r="AF938" s="115"/>
      <c r="AG938" s="115"/>
      <c r="AH938" s="115"/>
      <c r="AI938" s="115"/>
      <c r="AJ938" s="115"/>
      <c r="AK938" s="115"/>
      <c r="AL938" s="115"/>
    </row>
    <row r="939" spans="1:38" ht="15.75" customHeight="1" x14ac:dyDescent="0.2">
      <c r="A939" s="115"/>
      <c r="B939" s="115"/>
      <c r="C939" s="115"/>
      <c r="D939" s="115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  <c r="AA939" s="115"/>
      <c r="AB939" s="115"/>
      <c r="AC939" s="115"/>
      <c r="AD939" s="115"/>
      <c r="AE939" s="115"/>
      <c r="AF939" s="115"/>
      <c r="AG939" s="115"/>
      <c r="AH939" s="115"/>
      <c r="AI939" s="115"/>
      <c r="AJ939" s="115"/>
      <c r="AK939" s="115"/>
      <c r="AL939" s="115"/>
    </row>
    <row r="940" spans="1:38" ht="15.75" customHeight="1" x14ac:dyDescent="0.2">
      <c r="A940" s="115"/>
      <c r="B940" s="115"/>
      <c r="C940" s="115"/>
      <c r="D940" s="115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  <c r="AA940" s="115"/>
      <c r="AB940" s="115"/>
      <c r="AC940" s="115"/>
      <c r="AD940" s="115"/>
      <c r="AE940" s="115"/>
      <c r="AF940" s="115"/>
      <c r="AG940" s="115"/>
      <c r="AH940" s="115"/>
      <c r="AI940" s="115"/>
      <c r="AJ940" s="115"/>
      <c r="AK940" s="115"/>
      <c r="AL940" s="115"/>
    </row>
    <row r="941" spans="1:38" ht="15.75" customHeight="1" x14ac:dyDescent="0.2">
      <c r="A941" s="115"/>
      <c r="B941" s="115"/>
      <c r="C941" s="115"/>
      <c r="D941" s="115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  <c r="AA941" s="115"/>
      <c r="AB941" s="115"/>
      <c r="AC941" s="115"/>
      <c r="AD941" s="115"/>
      <c r="AE941" s="115"/>
      <c r="AF941" s="115"/>
      <c r="AG941" s="115"/>
      <c r="AH941" s="115"/>
      <c r="AI941" s="115"/>
      <c r="AJ941" s="115"/>
      <c r="AK941" s="115"/>
      <c r="AL941" s="115"/>
    </row>
    <row r="942" spans="1:38" ht="15.75" customHeight="1" x14ac:dyDescent="0.2">
      <c r="A942" s="115"/>
      <c r="B942" s="115"/>
      <c r="C942" s="115"/>
      <c r="D942" s="115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  <c r="AA942" s="115"/>
      <c r="AB942" s="115"/>
      <c r="AC942" s="115"/>
      <c r="AD942" s="115"/>
      <c r="AE942" s="115"/>
      <c r="AF942" s="115"/>
      <c r="AG942" s="115"/>
      <c r="AH942" s="115"/>
      <c r="AI942" s="115"/>
      <c r="AJ942" s="115"/>
      <c r="AK942" s="115"/>
      <c r="AL942" s="115"/>
    </row>
    <row r="943" spans="1:38" ht="15.75" customHeight="1" x14ac:dyDescent="0.2">
      <c r="A943" s="115"/>
      <c r="B943" s="115"/>
      <c r="C943" s="115"/>
      <c r="D943" s="115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  <c r="AA943" s="115"/>
      <c r="AB943" s="115"/>
      <c r="AC943" s="115"/>
      <c r="AD943" s="115"/>
      <c r="AE943" s="115"/>
      <c r="AF943" s="115"/>
      <c r="AG943" s="115"/>
      <c r="AH943" s="115"/>
      <c r="AI943" s="115"/>
      <c r="AJ943" s="115"/>
      <c r="AK943" s="115"/>
      <c r="AL943" s="115"/>
    </row>
    <row r="944" spans="1:38" ht="15.75" customHeight="1" x14ac:dyDescent="0.2">
      <c r="A944" s="115"/>
      <c r="B944" s="115"/>
      <c r="C944" s="115"/>
      <c r="D944" s="115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  <c r="AA944" s="115"/>
      <c r="AB944" s="115"/>
      <c r="AC944" s="115"/>
      <c r="AD944" s="115"/>
      <c r="AE944" s="115"/>
      <c r="AF944" s="115"/>
      <c r="AG944" s="115"/>
      <c r="AH944" s="115"/>
      <c r="AI944" s="115"/>
      <c r="AJ944" s="115"/>
      <c r="AK944" s="115"/>
      <c r="AL944" s="115"/>
    </row>
    <row r="945" spans="1:38" ht="15.75" customHeight="1" x14ac:dyDescent="0.2">
      <c r="A945" s="115"/>
      <c r="B945" s="115"/>
      <c r="C945" s="115"/>
      <c r="D945" s="115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  <c r="AA945" s="115"/>
      <c r="AB945" s="115"/>
      <c r="AC945" s="115"/>
      <c r="AD945" s="115"/>
      <c r="AE945" s="115"/>
      <c r="AF945" s="115"/>
      <c r="AG945" s="115"/>
      <c r="AH945" s="115"/>
      <c r="AI945" s="115"/>
      <c r="AJ945" s="115"/>
      <c r="AK945" s="115"/>
      <c r="AL945" s="115"/>
    </row>
    <row r="946" spans="1:38" ht="15.75" customHeight="1" x14ac:dyDescent="0.2">
      <c r="A946" s="115"/>
      <c r="B946" s="115"/>
      <c r="C946" s="115"/>
      <c r="D946" s="115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  <c r="AA946" s="115"/>
      <c r="AB946" s="115"/>
      <c r="AC946" s="115"/>
      <c r="AD946" s="115"/>
      <c r="AE946" s="115"/>
      <c r="AF946" s="115"/>
      <c r="AG946" s="115"/>
      <c r="AH946" s="115"/>
      <c r="AI946" s="115"/>
      <c r="AJ946" s="115"/>
      <c r="AK946" s="115"/>
      <c r="AL946" s="115"/>
    </row>
    <row r="947" spans="1:38" ht="15.75" customHeight="1" x14ac:dyDescent="0.2">
      <c r="A947" s="115"/>
      <c r="B947" s="115"/>
      <c r="C947" s="115"/>
      <c r="D947" s="115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  <c r="AA947" s="115"/>
      <c r="AB947" s="115"/>
      <c r="AC947" s="115"/>
      <c r="AD947" s="115"/>
      <c r="AE947" s="115"/>
      <c r="AF947" s="115"/>
      <c r="AG947" s="115"/>
      <c r="AH947" s="115"/>
      <c r="AI947" s="115"/>
      <c r="AJ947" s="115"/>
      <c r="AK947" s="115"/>
      <c r="AL947" s="115"/>
    </row>
    <row r="948" spans="1:38" ht="15.75" customHeight="1" x14ac:dyDescent="0.2">
      <c r="A948" s="115"/>
      <c r="B948" s="115"/>
      <c r="C948" s="115"/>
      <c r="D948" s="115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  <c r="AA948" s="115"/>
      <c r="AB948" s="115"/>
      <c r="AC948" s="115"/>
      <c r="AD948" s="115"/>
      <c r="AE948" s="115"/>
      <c r="AF948" s="115"/>
      <c r="AG948" s="115"/>
      <c r="AH948" s="115"/>
      <c r="AI948" s="115"/>
      <c r="AJ948" s="115"/>
      <c r="AK948" s="115"/>
      <c r="AL948" s="115"/>
    </row>
    <row r="949" spans="1:38" ht="15.75" customHeight="1" x14ac:dyDescent="0.2">
      <c r="A949" s="115"/>
      <c r="B949" s="115"/>
      <c r="C949" s="115"/>
      <c r="D949" s="115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  <c r="AA949" s="115"/>
      <c r="AB949" s="115"/>
      <c r="AC949" s="115"/>
      <c r="AD949" s="115"/>
      <c r="AE949" s="115"/>
      <c r="AF949" s="115"/>
      <c r="AG949" s="115"/>
      <c r="AH949" s="115"/>
      <c r="AI949" s="115"/>
      <c r="AJ949" s="115"/>
      <c r="AK949" s="115"/>
      <c r="AL949" s="115"/>
    </row>
    <row r="950" spans="1:38" ht="15.75" customHeight="1" x14ac:dyDescent="0.2">
      <c r="A950" s="115"/>
      <c r="B950" s="115"/>
      <c r="C950" s="115"/>
      <c r="D950" s="115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  <c r="AA950" s="115"/>
      <c r="AB950" s="115"/>
      <c r="AC950" s="115"/>
      <c r="AD950" s="115"/>
      <c r="AE950" s="115"/>
      <c r="AF950" s="115"/>
      <c r="AG950" s="115"/>
      <c r="AH950" s="115"/>
      <c r="AI950" s="115"/>
      <c r="AJ950" s="115"/>
      <c r="AK950" s="115"/>
      <c r="AL950" s="115"/>
    </row>
    <row r="951" spans="1:38" ht="15.75" customHeight="1" x14ac:dyDescent="0.2">
      <c r="A951" s="115"/>
      <c r="B951" s="115"/>
      <c r="C951" s="115"/>
      <c r="D951" s="115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  <c r="AA951" s="115"/>
      <c r="AB951" s="115"/>
      <c r="AC951" s="115"/>
      <c r="AD951" s="115"/>
      <c r="AE951" s="115"/>
      <c r="AF951" s="115"/>
      <c r="AG951" s="115"/>
      <c r="AH951" s="115"/>
      <c r="AI951" s="115"/>
      <c r="AJ951" s="115"/>
      <c r="AK951" s="115"/>
      <c r="AL951" s="115"/>
    </row>
    <row r="952" spans="1:38" ht="15.75" customHeight="1" x14ac:dyDescent="0.2">
      <c r="A952" s="115"/>
      <c r="B952" s="115"/>
      <c r="C952" s="115"/>
      <c r="D952" s="115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  <c r="AA952" s="115"/>
      <c r="AB952" s="115"/>
      <c r="AC952" s="115"/>
      <c r="AD952" s="115"/>
      <c r="AE952" s="115"/>
      <c r="AF952" s="115"/>
      <c r="AG952" s="115"/>
      <c r="AH952" s="115"/>
      <c r="AI952" s="115"/>
      <c r="AJ952" s="115"/>
      <c r="AK952" s="115"/>
      <c r="AL952" s="115"/>
    </row>
    <row r="953" spans="1:38" ht="15.75" customHeight="1" x14ac:dyDescent="0.2">
      <c r="A953" s="115"/>
      <c r="B953" s="115"/>
      <c r="C953" s="115"/>
      <c r="D953" s="115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  <c r="AA953" s="115"/>
      <c r="AB953" s="115"/>
      <c r="AC953" s="115"/>
      <c r="AD953" s="115"/>
      <c r="AE953" s="115"/>
      <c r="AF953" s="115"/>
      <c r="AG953" s="115"/>
      <c r="AH953" s="115"/>
      <c r="AI953" s="115"/>
      <c r="AJ953" s="115"/>
      <c r="AK953" s="115"/>
      <c r="AL953" s="115"/>
    </row>
    <row r="954" spans="1:38" ht="15.75" customHeight="1" x14ac:dyDescent="0.2">
      <c r="A954" s="115"/>
      <c r="B954" s="115"/>
      <c r="C954" s="115"/>
      <c r="D954" s="115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  <c r="AA954" s="115"/>
      <c r="AB954" s="115"/>
      <c r="AC954" s="115"/>
      <c r="AD954" s="115"/>
      <c r="AE954" s="115"/>
      <c r="AF954" s="115"/>
      <c r="AG954" s="115"/>
      <c r="AH954" s="115"/>
      <c r="AI954" s="115"/>
      <c r="AJ954" s="115"/>
      <c r="AK954" s="115"/>
      <c r="AL954" s="115"/>
    </row>
    <row r="955" spans="1:38" ht="15.75" customHeight="1" x14ac:dyDescent="0.2">
      <c r="A955" s="115"/>
      <c r="B955" s="115"/>
      <c r="C955" s="115"/>
      <c r="D955" s="115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  <c r="AA955" s="115"/>
      <c r="AB955" s="115"/>
      <c r="AC955" s="115"/>
      <c r="AD955" s="115"/>
      <c r="AE955" s="115"/>
      <c r="AF955" s="115"/>
      <c r="AG955" s="115"/>
      <c r="AH955" s="115"/>
      <c r="AI955" s="115"/>
      <c r="AJ955" s="115"/>
      <c r="AK955" s="115"/>
      <c r="AL955" s="115"/>
    </row>
    <row r="956" spans="1:38" ht="15.75" customHeight="1" x14ac:dyDescent="0.2">
      <c r="A956" s="115"/>
      <c r="B956" s="115"/>
      <c r="C956" s="115"/>
      <c r="D956" s="115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  <c r="AA956" s="115"/>
      <c r="AB956" s="115"/>
      <c r="AC956" s="115"/>
      <c r="AD956" s="115"/>
      <c r="AE956" s="115"/>
      <c r="AF956" s="115"/>
      <c r="AG956" s="115"/>
      <c r="AH956" s="115"/>
      <c r="AI956" s="115"/>
      <c r="AJ956" s="115"/>
      <c r="AK956" s="115"/>
      <c r="AL956" s="115"/>
    </row>
    <row r="957" spans="1:38" ht="15.75" customHeight="1" x14ac:dyDescent="0.2">
      <c r="A957" s="115"/>
      <c r="B957" s="115"/>
      <c r="C957" s="115"/>
      <c r="D957" s="115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  <c r="AA957" s="115"/>
      <c r="AB957" s="115"/>
      <c r="AC957" s="115"/>
      <c r="AD957" s="115"/>
      <c r="AE957" s="115"/>
      <c r="AF957" s="115"/>
      <c r="AG957" s="115"/>
      <c r="AH957" s="115"/>
      <c r="AI957" s="115"/>
      <c r="AJ957" s="115"/>
      <c r="AK957" s="115"/>
      <c r="AL957" s="115"/>
    </row>
    <row r="958" spans="1:38" ht="15.75" customHeight="1" x14ac:dyDescent="0.2">
      <c r="A958" s="115"/>
      <c r="B958" s="115"/>
      <c r="C958" s="115"/>
      <c r="D958" s="115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  <c r="AA958" s="115"/>
      <c r="AB958" s="115"/>
      <c r="AC958" s="115"/>
      <c r="AD958" s="115"/>
      <c r="AE958" s="115"/>
      <c r="AF958" s="115"/>
      <c r="AG958" s="115"/>
      <c r="AH958" s="115"/>
      <c r="AI958" s="115"/>
      <c r="AJ958" s="115"/>
      <c r="AK958" s="115"/>
      <c r="AL958" s="115"/>
    </row>
    <row r="959" spans="1:38" ht="15.75" customHeight="1" x14ac:dyDescent="0.2">
      <c r="A959" s="115"/>
      <c r="B959" s="115"/>
      <c r="C959" s="115"/>
      <c r="D959" s="115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  <c r="AA959" s="115"/>
      <c r="AB959" s="115"/>
      <c r="AC959" s="115"/>
      <c r="AD959" s="115"/>
      <c r="AE959" s="115"/>
      <c r="AF959" s="115"/>
      <c r="AG959" s="115"/>
      <c r="AH959" s="115"/>
      <c r="AI959" s="115"/>
      <c r="AJ959" s="115"/>
      <c r="AK959" s="115"/>
      <c r="AL959" s="115"/>
    </row>
    <row r="960" spans="1:38" ht="15.75" customHeight="1" x14ac:dyDescent="0.2">
      <c r="A960" s="115"/>
      <c r="B960" s="115"/>
      <c r="C960" s="115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  <c r="AB960" s="115"/>
      <c r="AC960" s="115"/>
      <c r="AD960" s="115"/>
      <c r="AE960" s="115"/>
      <c r="AF960" s="115"/>
      <c r="AG960" s="115"/>
      <c r="AH960" s="115"/>
      <c r="AI960" s="115"/>
      <c r="AJ960" s="115"/>
      <c r="AK960" s="115"/>
      <c r="AL960" s="115"/>
    </row>
    <row r="961" spans="1:38" ht="15.75" customHeight="1" x14ac:dyDescent="0.2">
      <c r="A961" s="115"/>
      <c r="B961" s="115"/>
      <c r="C961" s="115"/>
      <c r="D961" s="115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  <c r="AA961" s="115"/>
      <c r="AB961" s="115"/>
      <c r="AC961" s="115"/>
      <c r="AD961" s="115"/>
      <c r="AE961" s="115"/>
      <c r="AF961" s="115"/>
      <c r="AG961" s="115"/>
      <c r="AH961" s="115"/>
      <c r="AI961" s="115"/>
      <c r="AJ961" s="115"/>
      <c r="AK961" s="115"/>
      <c r="AL961" s="115"/>
    </row>
    <row r="962" spans="1:38" ht="15.75" customHeight="1" x14ac:dyDescent="0.2">
      <c r="A962" s="115"/>
      <c r="B962" s="115"/>
      <c r="C962" s="115"/>
      <c r="D962" s="115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  <c r="AA962" s="115"/>
      <c r="AB962" s="115"/>
      <c r="AC962" s="115"/>
      <c r="AD962" s="115"/>
      <c r="AE962" s="115"/>
      <c r="AF962" s="115"/>
      <c r="AG962" s="115"/>
      <c r="AH962" s="115"/>
      <c r="AI962" s="115"/>
      <c r="AJ962" s="115"/>
      <c r="AK962" s="115"/>
      <c r="AL962" s="115"/>
    </row>
    <row r="963" spans="1:38" ht="15.75" customHeight="1" x14ac:dyDescent="0.2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</row>
    <row r="964" spans="1:38" ht="15.75" customHeight="1" x14ac:dyDescent="0.2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</row>
    <row r="965" spans="1:38" ht="15.75" customHeight="1" x14ac:dyDescent="0.2">
      <c r="A965" s="115"/>
      <c r="B965" s="115"/>
      <c r="C965" s="115"/>
      <c r="D965" s="115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  <c r="AA965" s="115"/>
      <c r="AB965" s="115"/>
      <c r="AC965" s="115"/>
      <c r="AD965" s="115"/>
      <c r="AE965" s="115"/>
      <c r="AF965" s="115"/>
      <c r="AG965" s="115"/>
      <c r="AH965" s="115"/>
      <c r="AI965" s="115"/>
      <c r="AJ965" s="115"/>
      <c r="AK965" s="115"/>
      <c r="AL965" s="115"/>
    </row>
    <row r="966" spans="1:38" ht="15.75" customHeight="1" x14ac:dyDescent="0.2">
      <c r="A966" s="115"/>
      <c r="B966" s="115"/>
      <c r="C966" s="115"/>
      <c r="D966" s="115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  <c r="AA966" s="115"/>
      <c r="AB966" s="115"/>
      <c r="AC966" s="115"/>
      <c r="AD966" s="115"/>
      <c r="AE966" s="115"/>
      <c r="AF966" s="115"/>
      <c r="AG966" s="115"/>
      <c r="AH966" s="115"/>
      <c r="AI966" s="115"/>
      <c r="AJ966" s="115"/>
      <c r="AK966" s="115"/>
      <c r="AL966" s="115"/>
    </row>
    <row r="967" spans="1:38" ht="15.75" customHeight="1" x14ac:dyDescent="0.2">
      <c r="A967" s="115"/>
      <c r="B967" s="115"/>
      <c r="C967" s="115"/>
      <c r="D967" s="115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  <c r="AA967" s="115"/>
      <c r="AB967" s="115"/>
      <c r="AC967" s="115"/>
      <c r="AD967" s="115"/>
      <c r="AE967" s="115"/>
      <c r="AF967" s="115"/>
      <c r="AG967" s="115"/>
      <c r="AH967" s="115"/>
      <c r="AI967" s="115"/>
      <c r="AJ967" s="115"/>
      <c r="AK967" s="115"/>
      <c r="AL967" s="115"/>
    </row>
    <row r="968" spans="1:38" ht="15.75" customHeight="1" x14ac:dyDescent="0.2">
      <c r="A968" s="115"/>
      <c r="B968" s="115"/>
      <c r="C968" s="115"/>
      <c r="D968" s="115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  <c r="AA968" s="115"/>
      <c r="AB968" s="115"/>
      <c r="AC968" s="115"/>
      <c r="AD968" s="115"/>
      <c r="AE968" s="115"/>
      <c r="AF968" s="115"/>
      <c r="AG968" s="115"/>
      <c r="AH968" s="115"/>
      <c r="AI968" s="115"/>
      <c r="AJ968" s="115"/>
      <c r="AK968" s="115"/>
      <c r="AL968" s="115"/>
    </row>
    <row r="969" spans="1:38" ht="15.75" customHeight="1" x14ac:dyDescent="0.2">
      <c r="A969" s="115"/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</row>
    <row r="970" spans="1:38" ht="15.75" customHeight="1" x14ac:dyDescent="0.2">
      <c r="A970" s="115"/>
      <c r="B970" s="115"/>
      <c r="C970" s="115"/>
      <c r="D970" s="115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  <c r="AA970" s="115"/>
      <c r="AB970" s="115"/>
      <c r="AC970" s="115"/>
      <c r="AD970" s="115"/>
      <c r="AE970" s="115"/>
      <c r="AF970" s="115"/>
      <c r="AG970" s="115"/>
      <c r="AH970" s="115"/>
      <c r="AI970" s="115"/>
      <c r="AJ970" s="115"/>
      <c r="AK970" s="115"/>
      <c r="AL970" s="115"/>
    </row>
    <row r="971" spans="1:38" ht="15.75" customHeight="1" x14ac:dyDescent="0.2">
      <c r="A971" s="115"/>
      <c r="B971" s="115"/>
      <c r="C971" s="115"/>
      <c r="D971" s="115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  <c r="AA971" s="115"/>
      <c r="AB971" s="115"/>
      <c r="AC971" s="115"/>
      <c r="AD971" s="115"/>
      <c r="AE971" s="115"/>
      <c r="AF971" s="115"/>
      <c r="AG971" s="115"/>
      <c r="AH971" s="115"/>
      <c r="AI971" s="115"/>
      <c r="AJ971" s="115"/>
      <c r="AK971" s="115"/>
      <c r="AL971" s="115"/>
    </row>
    <row r="972" spans="1:38" ht="15.75" customHeight="1" x14ac:dyDescent="0.2">
      <c r="A972" s="115"/>
      <c r="B972" s="115"/>
      <c r="C972" s="115"/>
      <c r="D972" s="115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  <c r="AA972" s="115"/>
      <c r="AB972" s="115"/>
      <c r="AC972" s="115"/>
      <c r="AD972" s="115"/>
      <c r="AE972" s="115"/>
      <c r="AF972" s="115"/>
      <c r="AG972" s="115"/>
      <c r="AH972" s="115"/>
      <c r="AI972" s="115"/>
      <c r="AJ972" s="115"/>
      <c r="AK972" s="115"/>
      <c r="AL972" s="115"/>
    </row>
    <row r="973" spans="1:38" ht="15.75" customHeight="1" x14ac:dyDescent="0.2">
      <c r="A973" s="115"/>
      <c r="B973" s="115"/>
      <c r="C973" s="115"/>
      <c r="D973" s="115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  <c r="AA973" s="115"/>
      <c r="AB973" s="115"/>
      <c r="AC973" s="115"/>
      <c r="AD973" s="115"/>
      <c r="AE973" s="115"/>
      <c r="AF973" s="115"/>
      <c r="AG973" s="115"/>
      <c r="AH973" s="115"/>
      <c r="AI973" s="115"/>
      <c r="AJ973" s="115"/>
      <c r="AK973" s="115"/>
      <c r="AL973" s="115"/>
    </row>
    <row r="974" spans="1:38" ht="15.75" customHeight="1" x14ac:dyDescent="0.2">
      <c r="A974" s="115"/>
      <c r="B974" s="115"/>
      <c r="C974" s="115"/>
      <c r="D974" s="115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  <c r="AA974" s="115"/>
      <c r="AB974" s="115"/>
      <c r="AC974" s="115"/>
      <c r="AD974" s="115"/>
      <c r="AE974" s="115"/>
      <c r="AF974" s="115"/>
      <c r="AG974" s="115"/>
      <c r="AH974" s="115"/>
      <c r="AI974" s="115"/>
      <c r="AJ974" s="115"/>
      <c r="AK974" s="115"/>
      <c r="AL974" s="115"/>
    </row>
    <row r="975" spans="1:38" ht="15.75" customHeight="1" x14ac:dyDescent="0.2">
      <c r="A975" s="115"/>
      <c r="B975" s="115"/>
      <c r="C975" s="115"/>
      <c r="D975" s="115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  <c r="AA975" s="115"/>
      <c r="AB975" s="115"/>
      <c r="AC975" s="115"/>
      <c r="AD975" s="115"/>
      <c r="AE975" s="115"/>
      <c r="AF975" s="115"/>
      <c r="AG975" s="115"/>
      <c r="AH975" s="115"/>
      <c r="AI975" s="115"/>
      <c r="AJ975" s="115"/>
      <c r="AK975" s="115"/>
      <c r="AL975" s="115"/>
    </row>
    <row r="976" spans="1:38" ht="15.75" customHeight="1" x14ac:dyDescent="0.2">
      <c r="A976" s="115"/>
      <c r="B976" s="115"/>
      <c r="C976" s="115"/>
      <c r="D976" s="115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  <c r="AA976" s="115"/>
      <c r="AB976" s="115"/>
      <c r="AC976" s="115"/>
      <c r="AD976" s="115"/>
      <c r="AE976" s="115"/>
      <c r="AF976" s="115"/>
      <c r="AG976" s="115"/>
      <c r="AH976" s="115"/>
      <c r="AI976" s="115"/>
      <c r="AJ976" s="115"/>
      <c r="AK976" s="115"/>
      <c r="AL976" s="115"/>
    </row>
    <row r="977" spans="1:38" ht="15.75" customHeight="1" x14ac:dyDescent="0.2">
      <c r="A977" s="115"/>
      <c r="B977" s="115"/>
      <c r="C977" s="115"/>
      <c r="D977" s="115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  <c r="AA977" s="115"/>
      <c r="AB977" s="115"/>
      <c r="AC977" s="115"/>
      <c r="AD977" s="115"/>
      <c r="AE977" s="115"/>
      <c r="AF977" s="115"/>
      <c r="AG977" s="115"/>
      <c r="AH977" s="115"/>
      <c r="AI977" s="115"/>
      <c r="AJ977" s="115"/>
      <c r="AK977" s="115"/>
      <c r="AL977" s="115"/>
    </row>
    <row r="978" spans="1:38" ht="15.75" customHeight="1" x14ac:dyDescent="0.2">
      <c r="A978" s="115"/>
      <c r="B978" s="115"/>
      <c r="C978" s="115"/>
      <c r="D978" s="115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  <c r="AA978" s="115"/>
      <c r="AB978" s="115"/>
      <c r="AC978" s="115"/>
      <c r="AD978" s="115"/>
      <c r="AE978" s="115"/>
      <c r="AF978" s="115"/>
      <c r="AG978" s="115"/>
      <c r="AH978" s="115"/>
      <c r="AI978" s="115"/>
      <c r="AJ978" s="115"/>
      <c r="AK978" s="115"/>
      <c r="AL978" s="115"/>
    </row>
    <row r="979" spans="1:38" ht="15.75" customHeight="1" x14ac:dyDescent="0.2">
      <c r="A979" s="115"/>
      <c r="B979" s="115"/>
      <c r="C979" s="115"/>
      <c r="D979" s="115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  <c r="AA979" s="115"/>
      <c r="AB979" s="115"/>
      <c r="AC979" s="115"/>
      <c r="AD979" s="115"/>
      <c r="AE979" s="115"/>
      <c r="AF979" s="115"/>
      <c r="AG979" s="115"/>
      <c r="AH979" s="115"/>
      <c r="AI979" s="115"/>
      <c r="AJ979" s="115"/>
      <c r="AK979" s="115"/>
      <c r="AL979" s="115"/>
    </row>
    <row r="980" spans="1:38" ht="15.75" customHeight="1" x14ac:dyDescent="0.2">
      <c r="A980" s="115"/>
      <c r="B980" s="115"/>
      <c r="C980" s="115"/>
      <c r="D980" s="115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  <c r="AA980" s="115"/>
      <c r="AB980" s="115"/>
      <c r="AC980" s="115"/>
      <c r="AD980" s="115"/>
      <c r="AE980" s="115"/>
      <c r="AF980" s="115"/>
      <c r="AG980" s="115"/>
      <c r="AH980" s="115"/>
      <c r="AI980" s="115"/>
      <c r="AJ980" s="115"/>
      <c r="AK980" s="115"/>
      <c r="AL980" s="115"/>
    </row>
    <row r="981" spans="1:38" ht="15.75" customHeight="1" x14ac:dyDescent="0.2">
      <c r="A981" s="115"/>
      <c r="B981" s="115"/>
      <c r="C981" s="115"/>
      <c r="D981" s="115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  <c r="AA981" s="115"/>
      <c r="AB981" s="115"/>
      <c r="AC981" s="115"/>
      <c r="AD981" s="115"/>
      <c r="AE981" s="115"/>
      <c r="AF981" s="115"/>
      <c r="AG981" s="115"/>
      <c r="AH981" s="115"/>
      <c r="AI981" s="115"/>
      <c r="AJ981" s="115"/>
      <c r="AK981" s="115"/>
      <c r="AL981" s="115"/>
    </row>
    <row r="982" spans="1:38" ht="15.75" customHeight="1" x14ac:dyDescent="0.2">
      <c r="A982" s="115"/>
      <c r="B982" s="115"/>
      <c r="C982" s="115"/>
      <c r="D982" s="115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  <c r="AA982" s="115"/>
      <c r="AB982" s="115"/>
      <c r="AC982" s="115"/>
      <c r="AD982" s="115"/>
      <c r="AE982" s="115"/>
      <c r="AF982" s="115"/>
      <c r="AG982" s="115"/>
      <c r="AH982" s="115"/>
      <c r="AI982" s="115"/>
      <c r="AJ982" s="115"/>
      <c r="AK982" s="115"/>
      <c r="AL982" s="115"/>
    </row>
    <row r="983" spans="1:38" ht="15.75" customHeight="1" x14ac:dyDescent="0.2">
      <c r="A983" s="115"/>
      <c r="B983" s="115"/>
      <c r="C983" s="115"/>
      <c r="D983" s="115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  <c r="AA983" s="115"/>
      <c r="AB983" s="115"/>
      <c r="AC983" s="115"/>
      <c r="AD983" s="115"/>
      <c r="AE983" s="115"/>
      <c r="AF983" s="115"/>
      <c r="AG983" s="115"/>
      <c r="AH983" s="115"/>
      <c r="AI983" s="115"/>
      <c r="AJ983" s="115"/>
      <c r="AK983" s="115"/>
      <c r="AL983" s="115"/>
    </row>
    <row r="984" spans="1:38" ht="15.75" customHeight="1" x14ac:dyDescent="0.2">
      <c r="A984" s="115"/>
      <c r="B984" s="115"/>
      <c r="C984" s="115"/>
      <c r="D984" s="115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  <c r="AA984" s="115"/>
      <c r="AB984" s="115"/>
      <c r="AC984" s="115"/>
      <c r="AD984" s="115"/>
      <c r="AE984" s="115"/>
      <c r="AF984" s="115"/>
      <c r="AG984" s="115"/>
      <c r="AH984" s="115"/>
      <c r="AI984" s="115"/>
      <c r="AJ984" s="115"/>
      <c r="AK984" s="115"/>
      <c r="AL984" s="115"/>
    </row>
    <row r="985" spans="1:38" ht="15.75" customHeight="1" x14ac:dyDescent="0.2">
      <c r="A985" s="115"/>
      <c r="B985" s="115"/>
      <c r="C985" s="115"/>
      <c r="D985" s="115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  <c r="AA985" s="115"/>
      <c r="AB985" s="115"/>
      <c r="AC985" s="115"/>
      <c r="AD985" s="115"/>
      <c r="AE985" s="115"/>
      <c r="AF985" s="115"/>
      <c r="AG985" s="115"/>
      <c r="AH985" s="115"/>
      <c r="AI985" s="115"/>
      <c r="AJ985" s="115"/>
      <c r="AK985" s="115"/>
      <c r="AL985" s="115"/>
    </row>
    <row r="986" spans="1:38" ht="15.75" customHeight="1" x14ac:dyDescent="0.2">
      <c r="A986" s="115"/>
      <c r="B986" s="115"/>
      <c r="C986" s="115"/>
      <c r="D986" s="115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  <c r="AA986" s="115"/>
      <c r="AB986" s="115"/>
      <c r="AC986" s="115"/>
      <c r="AD986" s="115"/>
      <c r="AE986" s="115"/>
      <c r="AF986" s="115"/>
      <c r="AG986" s="115"/>
      <c r="AH986" s="115"/>
      <c r="AI986" s="115"/>
      <c r="AJ986" s="115"/>
      <c r="AK986" s="115"/>
      <c r="AL986" s="115"/>
    </row>
    <row r="987" spans="1:38" ht="15.75" customHeight="1" x14ac:dyDescent="0.2">
      <c r="A987" s="115"/>
      <c r="B987" s="115"/>
      <c r="C987" s="115"/>
      <c r="D987" s="115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  <c r="AA987" s="115"/>
      <c r="AB987" s="115"/>
      <c r="AC987" s="115"/>
      <c r="AD987" s="115"/>
      <c r="AE987" s="115"/>
      <c r="AF987" s="115"/>
      <c r="AG987" s="115"/>
      <c r="AH987" s="115"/>
      <c r="AI987" s="115"/>
      <c r="AJ987" s="115"/>
      <c r="AK987" s="115"/>
      <c r="AL987" s="115"/>
    </row>
    <row r="988" spans="1:38" ht="15.75" customHeight="1" x14ac:dyDescent="0.2">
      <c r="A988" s="115"/>
      <c r="B988" s="115"/>
      <c r="C988" s="115"/>
      <c r="D988" s="115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  <c r="AA988" s="115"/>
      <c r="AB988" s="115"/>
      <c r="AC988" s="115"/>
      <c r="AD988" s="115"/>
      <c r="AE988" s="115"/>
      <c r="AF988" s="115"/>
      <c r="AG988" s="115"/>
      <c r="AH988" s="115"/>
      <c r="AI988" s="115"/>
      <c r="AJ988" s="115"/>
      <c r="AK988" s="115"/>
      <c r="AL988" s="115"/>
    </row>
    <row r="989" spans="1:38" ht="15.75" customHeight="1" x14ac:dyDescent="0.2">
      <c r="A989" s="115"/>
      <c r="B989" s="115"/>
      <c r="C989" s="115"/>
      <c r="D989" s="115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  <c r="AA989" s="115"/>
      <c r="AB989" s="115"/>
      <c r="AC989" s="115"/>
      <c r="AD989" s="115"/>
      <c r="AE989" s="115"/>
      <c r="AF989" s="115"/>
      <c r="AG989" s="115"/>
      <c r="AH989" s="115"/>
      <c r="AI989" s="115"/>
      <c r="AJ989" s="115"/>
      <c r="AK989" s="115"/>
      <c r="AL989" s="115"/>
    </row>
    <row r="990" spans="1:38" ht="15.75" customHeight="1" x14ac:dyDescent="0.2">
      <c r="A990" s="115"/>
      <c r="B990" s="115"/>
      <c r="C990" s="115"/>
      <c r="D990" s="115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  <c r="AA990" s="115"/>
      <c r="AB990" s="115"/>
      <c r="AC990" s="115"/>
      <c r="AD990" s="115"/>
      <c r="AE990" s="115"/>
      <c r="AF990" s="115"/>
      <c r="AG990" s="115"/>
      <c r="AH990" s="115"/>
      <c r="AI990" s="115"/>
      <c r="AJ990" s="115"/>
      <c r="AK990" s="115"/>
      <c r="AL990" s="115"/>
    </row>
    <row r="991" spans="1:38" ht="15.75" customHeight="1" x14ac:dyDescent="0.2">
      <c r="A991" s="115"/>
      <c r="B991" s="115"/>
      <c r="C991" s="115"/>
      <c r="D991" s="115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  <c r="AA991" s="115"/>
      <c r="AB991" s="115"/>
      <c r="AC991" s="115"/>
      <c r="AD991" s="115"/>
      <c r="AE991" s="115"/>
      <c r="AF991" s="115"/>
      <c r="AG991" s="115"/>
      <c r="AH991" s="115"/>
      <c r="AI991" s="115"/>
      <c r="AJ991" s="115"/>
      <c r="AK991" s="115"/>
      <c r="AL991" s="115"/>
    </row>
    <row r="992" spans="1:38" ht="15.75" customHeight="1" x14ac:dyDescent="0.2">
      <c r="A992" s="115"/>
      <c r="B992" s="115"/>
      <c r="C992" s="115"/>
      <c r="D992" s="115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  <c r="AA992" s="115"/>
      <c r="AB992" s="115"/>
      <c r="AC992" s="115"/>
      <c r="AD992" s="115"/>
      <c r="AE992" s="115"/>
      <c r="AF992" s="115"/>
      <c r="AG992" s="115"/>
      <c r="AH992" s="115"/>
      <c r="AI992" s="115"/>
      <c r="AJ992" s="115"/>
      <c r="AK992" s="115"/>
      <c r="AL992" s="115"/>
    </row>
    <row r="993" spans="1:38" ht="15.75" customHeight="1" x14ac:dyDescent="0.2">
      <c r="A993" s="115"/>
      <c r="B993" s="115"/>
      <c r="C993" s="115"/>
      <c r="D993" s="115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  <c r="AA993" s="115"/>
      <c r="AB993" s="115"/>
      <c r="AC993" s="115"/>
      <c r="AD993" s="115"/>
      <c r="AE993" s="115"/>
      <c r="AF993" s="115"/>
      <c r="AG993" s="115"/>
      <c r="AH993" s="115"/>
      <c r="AI993" s="115"/>
      <c r="AJ993" s="115"/>
      <c r="AK993" s="115"/>
      <c r="AL993" s="115"/>
    </row>
    <row r="994" spans="1:38" ht="15.75" customHeight="1" x14ac:dyDescent="0.2">
      <c r="A994" s="115"/>
      <c r="B994" s="115"/>
      <c r="C994" s="115"/>
      <c r="D994" s="115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  <c r="AA994" s="115"/>
      <c r="AB994" s="115"/>
      <c r="AC994" s="115"/>
      <c r="AD994" s="115"/>
      <c r="AE994" s="115"/>
      <c r="AF994" s="115"/>
      <c r="AG994" s="115"/>
      <c r="AH994" s="115"/>
      <c r="AI994" s="115"/>
      <c r="AJ994" s="115"/>
      <c r="AK994" s="115"/>
      <c r="AL994" s="115"/>
    </row>
    <row r="995" spans="1:38" ht="15.75" customHeight="1" x14ac:dyDescent="0.2">
      <c r="A995" s="115"/>
      <c r="B995" s="115"/>
      <c r="C995" s="115"/>
      <c r="D995" s="115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  <c r="AA995" s="115"/>
      <c r="AB995" s="115"/>
      <c r="AC995" s="115"/>
      <c r="AD995" s="115"/>
      <c r="AE995" s="115"/>
      <c r="AF995" s="115"/>
      <c r="AG995" s="115"/>
      <c r="AH995" s="115"/>
      <c r="AI995" s="115"/>
      <c r="AJ995" s="115"/>
      <c r="AK995" s="115"/>
      <c r="AL995" s="115"/>
    </row>
    <row r="996" spans="1:38" ht="15.75" customHeight="1" x14ac:dyDescent="0.2">
      <c r="A996" s="115"/>
      <c r="B996" s="115"/>
      <c r="C996" s="115"/>
      <c r="D996" s="115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  <c r="AA996" s="115"/>
      <c r="AB996" s="115"/>
      <c r="AC996" s="115"/>
      <c r="AD996" s="115"/>
      <c r="AE996" s="115"/>
      <c r="AF996" s="115"/>
      <c r="AG996" s="115"/>
      <c r="AH996" s="115"/>
      <c r="AI996" s="115"/>
      <c r="AJ996" s="115"/>
      <c r="AK996" s="115"/>
      <c r="AL996" s="115"/>
    </row>
    <row r="997" spans="1:38" ht="15.75" customHeight="1" x14ac:dyDescent="0.2">
      <c r="A997" s="115"/>
      <c r="B997" s="115"/>
      <c r="C997" s="115"/>
      <c r="D997" s="115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  <c r="AA997" s="115"/>
      <c r="AB997" s="115"/>
      <c r="AC997" s="115"/>
      <c r="AD997" s="115"/>
      <c r="AE997" s="115"/>
      <c r="AF997" s="115"/>
      <c r="AG997" s="115"/>
      <c r="AH997" s="115"/>
      <c r="AI997" s="115"/>
      <c r="AJ997" s="115"/>
      <c r="AK997" s="115"/>
      <c r="AL997" s="115"/>
    </row>
    <row r="998" spans="1:38" ht="15.75" customHeight="1" x14ac:dyDescent="0.2">
      <c r="A998" s="115"/>
      <c r="B998" s="115"/>
      <c r="C998" s="115"/>
      <c r="D998" s="115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  <c r="AA998" s="115"/>
      <c r="AB998" s="115"/>
      <c r="AC998" s="115"/>
      <c r="AD998" s="115"/>
      <c r="AE998" s="115"/>
      <c r="AF998" s="115"/>
      <c r="AG998" s="115"/>
      <c r="AH998" s="115"/>
      <c r="AI998" s="115"/>
      <c r="AJ998" s="115"/>
      <c r="AK998" s="115"/>
      <c r="AL998" s="115"/>
    </row>
    <row r="999" spans="1:38" ht="15.75" customHeight="1" x14ac:dyDescent="0.2">
      <c r="A999" s="115"/>
      <c r="B999" s="115"/>
      <c r="C999" s="115"/>
      <c r="D999" s="115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  <c r="AA999" s="115"/>
      <c r="AB999" s="115"/>
      <c r="AC999" s="115"/>
      <c r="AD999" s="115"/>
      <c r="AE999" s="115"/>
      <c r="AF999" s="115"/>
      <c r="AG999" s="115"/>
      <c r="AH999" s="115"/>
      <c r="AI999" s="115"/>
      <c r="AJ999" s="115"/>
      <c r="AK999" s="115"/>
      <c r="AL999" s="115"/>
    </row>
    <row r="1000" spans="1:38" ht="15.75" customHeight="1" x14ac:dyDescent="0.2">
      <c r="A1000" s="115"/>
      <c r="B1000" s="115"/>
      <c r="C1000" s="115"/>
      <c r="D1000" s="115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  <c r="AA1000" s="115"/>
      <c r="AB1000" s="115"/>
      <c r="AC1000" s="115"/>
      <c r="AD1000" s="115"/>
      <c r="AE1000" s="115"/>
      <c r="AF1000" s="115"/>
      <c r="AG1000" s="115"/>
      <c r="AH1000" s="115"/>
      <c r="AI1000" s="115"/>
      <c r="AJ1000" s="115"/>
      <c r="AK1000" s="115"/>
      <c r="AL1000" s="115"/>
    </row>
    <row r="1001" spans="1:38" ht="15.75" customHeight="1" x14ac:dyDescent="0.2">
      <c r="A1001" s="115"/>
      <c r="B1001" s="115"/>
      <c r="C1001" s="115"/>
      <c r="D1001" s="115"/>
      <c r="E1001" s="115"/>
      <c r="F1001" s="115"/>
      <c r="G1001" s="115"/>
      <c r="H1001" s="115"/>
      <c r="I1001" s="115"/>
      <c r="J1001" s="115"/>
      <c r="K1001" s="115"/>
      <c r="L1001" s="115"/>
      <c r="M1001" s="115"/>
      <c r="N1001" s="115"/>
      <c r="O1001" s="115"/>
      <c r="P1001" s="115"/>
      <c r="Q1001" s="115"/>
      <c r="R1001" s="115"/>
      <c r="S1001" s="115"/>
      <c r="T1001" s="115"/>
      <c r="U1001" s="115"/>
      <c r="V1001" s="115"/>
      <c r="W1001" s="115"/>
      <c r="X1001" s="115"/>
      <c r="Y1001" s="115"/>
      <c r="Z1001" s="115"/>
      <c r="AA1001" s="115"/>
      <c r="AB1001" s="115"/>
      <c r="AC1001" s="115"/>
      <c r="AD1001" s="115"/>
      <c r="AE1001" s="115"/>
      <c r="AF1001" s="115"/>
      <c r="AG1001" s="115"/>
      <c r="AH1001" s="115"/>
      <c r="AI1001" s="115"/>
      <c r="AJ1001" s="115"/>
      <c r="AK1001" s="115"/>
      <c r="AL1001" s="115"/>
    </row>
    <row r="1002" spans="1:38" ht="15.75" customHeight="1" x14ac:dyDescent="0.2">
      <c r="A1002" s="115"/>
      <c r="B1002" s="115"/>
      <c r="C1002" s="115"/>
      <c r="D1002" s="115"/>
      <c r="E1002" s="115"/>
      <c r="F1002" s="115"/>
      <c r="G1002" s="115"/>
      <c r="H1002" s="115"/>
      <c r="I1002" s="115"/>
      <c r="J1002" s="115"/>
      <c r="K1002" s="115"/>
      <c r="L1002" s="115"/>
      <c r="M1002" s="115"/>
      <c r="N1002" s="115"/>
      <c r="O1002" s="115"/>
      <c r="P1002" s="115"/>
      <c r="Q1002" s="115"/>
      <c r="R1002" s="115"/>
      <c r="S1002" s="115"/>
      <c r="T1002" s="115"/>
      <c r="U1002" s="115"/>
      <c r="V1002" s="115"/>
      <c r="W1002" s="115"/>
      <c r="X1002" s="115"/>
      <c r="Y1002" s="115"/>
      <c r="Z1002" s="115"/>
      <c r="AA1002" s="115"/>
      <c r="AB1002" s="115"/>
      <c r="AC1002" s="115"/>
      <c r="AD1002" s="115"/>
      <c r="AE1002" s="115"/>
      <c r="AF1002" s="115"/>
      <c r="AG1002" s="115"/>
      <c r="AH1002" s="115"/>
      <c r="AI1002" s="115"/>
      <c r="AJ1002" s="115"/>
      <c r="AK1002" s="115"/>
      <c r="AL1002" s="115"/>
    </row>
    <row r="1003" spans="1:38" ht="15.75" customHeight="1" x14ac:dyDescent="0.2">
      <c r="A1003" s="115"/>
      <c r="B1003" s="115"/>
      <c r="C1003" s="115"/>
      <c r="D1003" s="115"/>
      <c r="E1003" s="115"/>
      <c r="F1003" s="115"/>
      <c r="G1003" s="115"/>
      <c r="H1003" s="115"/>
      <c r="I1003" s="115"/>
      <c r="J1003" s="115"/>
      <c r="K1003" s="115"/>
      <c r="L1003" s="115"/>
      <c r="M1003" s="115"/>
      <c r="N1003" s="115"/>
      <c r="O1003" s="115"/>
      <c r="P1003" s="115"/>
      <c r="Q1003" s="115"/>
      <c r="R1003" s="115"/>
      <c r="S1003" s="115"/>
      <c r="T1003" s="115"/>
      <c r="U1003" s="115"/>
      <c r="V1003" s="115"/>
      <c r="W1003" s="115"/>
      <c r="X1003" s="115"/>
      <c r="Y1003" s="115"/>
      <c r="Z1003" s="115"/>
      <c r="AA1003" s="115"/>
      <c r="AB1003" s="115"/>
      <c r="AC1003" s="115"/>
      <c r="AD1003" s="115"/>
      <c r="AE1003" s="115"/>
      <c r="AF1003" s="115"/>
      <c r="AG1003" s="115"/>
      <c r="AH1003" s="115"/>
      <c r="AI1003" s="115"/>
      <c r="AJ1003" s="115"/>
      <c r="AK1003" s="115"/>
      <c r="AL1003" s="115"/>
    </row>
    <row r="1004" spans="1:38" ht="15.75" customHeight="1" x14ac:dyDescent="0.2">
      <c r="A1004" s="115"/>
      <c r="B1004" s="115"/>
      <c r="C1004" s="115"/>
      <c r="D1004" s="115"/>
      <c r="E1004" s="115"/>
      <c r="F1004" s="115"/>
      <c r="G1004" s="115"/>
      <c r="H1004" s="115"/>
      <c r="I1004" s="115"/>
      <c r="J1004" s="115"/>
      <c r="K1004" s="115"/>
      <c r="L1004" s="115"/>
      <c r="M1004" s="115"/>
      <c r="N1004" s="115"/>
      <c r="O1004" s="115"/>
      <c r="P1004" s="115"/>
      <c r="Q1004" s="115"/>
      <c r="R1004" s="115"/>
      <c r="S1004" s="115"/>
      <c r="T1004" s="115"/>
      <c r="U1004" s="115"/>
      <c r="V1004" s="115"/>
      <c r="W1004" s="115"/>
      <c r="X1004" s="115"/>
      <c r="Y1004" s="115"/>
      <c r="Z1004" s="115"/>
      <c r="AA1004" s="115"/>
      <c r="AB1004" s="115"/>
      <c r="AC1004" s="115"/>
      <c r="AD1004" s="115"/>
      <c r="AE1004" s="115"/>
      <c r="AF1004" s="115"/>
      <c r="AG1004" s="115"/>
      <c r="AH1004" s="115"/>
      <c r="AI1004" s="115"/>
      <c r="AJ1004" s="115"/>
      <c r="AK1004" s="115"/>
      <c r="AL1004" s="115"/>
    </row>
    <row r="1005" spans="1:38" ht="15.75" customHeight="1" x14ac:dyDescent="0.2">
      <c r="A1005" s="115"/>
      <c r="B1005" s="115"/>
      <c r="C1005" s="115"/>
      <c r="D1005" s="115"/>
      <c r="E1005" s="115"/>
      <c r="F1005" s="115"/>
      <c r="G1005" s="115"/>
      <c r="H1005" s="115"/>
      <c r="I1005" s="115"/>
      <c r="J1005" s="115"/>
      <c r="K1005" s="115"/>
      <c r="L1005" s="115"/>
      <c r="M1005" s="115"/>
      <c r="N1005" s="115"/>
      <c r="O1005" s="115"/>
      <c r="P1005" s="115"/>
      <c r="Q1005" s="115"/>
      <c r="R1005" s="115"/>
      <c r="S1005" s="115"/>
      <c r="T1005" s="115"/>
      <c r="U1005" s="115"/>
      <c r="V1005" s="115"/>
      <c r="W1005" s="115"/>
      <c r="X1005" s="115"/>
      <c r="Y1005" s="115"/>
      <c r="Z1005" s="115"/>
      <c r="AA1005" s="115"/>
      <c r="AB1005" s="115"/>
      <c r="AC1005" s="115"/>
      <c r="AD1005" s="115"/>
      <c r="AE1005" s="115"/>
      <c r="AF1005" s="115"/>
      <c r="AG1005" s="115"/>
      <c r="AH1005" s="115"/>
      <c r="AI1005" s="115"/>
      <c r="AJ1005" s="115"/>
      <c r="AK1005" s="115"/>
      <c r="AL1005" s="115"/>
    </row>
    <row r="1006" spans="1:38" ht="15.75" customHeight="1" x14ac:dyDescent="0.2">
      <c r="A1006" s="115"/>
      <c r="B1006" s="115"/>
      <c r="C1006" s="115"/>
      <c r="D1006" s="115"/>
      <c r="E1006" s="115"/>
      <c r="F1006" s="115"/>
      <c r="G1006" s="115"/>
      <c r="H1006" s="115"/>
      <c r="I1006" s="115"/>
      <c r="J1006" s="115"/>
      <c r="K1006" s="115"/>
      <c r="L1006" s="115"/>
      <c r="M1006" s="115"/>
      <c r="N1006" s="115"/>
      <c r="O1006" s="115"/>
      <c r="P1006" s="115"/>
      <c r="Q1006" s="115"/>
      <c r="R1006" s="115"/>
      <c r="S1006" s="115"/>
      <c r="T1006" s="115"/>
      <c r="U1006" s="115"/>
      <c r="V1006" s="115"/>
      <c r="W1006" s="115"/>
      <c r="X1006" s="115"/>
      <c r="Y1006" s="115"/>
      <c r="Z1006" s="115"/>
      <c r="AA1006" s="115"/>
      <c r="AB1006" s="115"/>
      <c r="AC1006" s="115"/>
      <c r="AD1006" s="115"/>
      <c r="AE1006" s="115"/>
      <c r="AF1006" s="115"/>
      <c r="AG1006" s="115"/>
      <c r="AH1006" s="115"/>
      <c r="AI1006" s="115"/>
      <c r="AJ1006" s="115"/>
      <c r="AK1006" s="115"/>
      <c r="AL1006" s="115"/>
    </row>
  </sheetData>
  <mergeCells count="20">
    <mergeCell ref="A31:A42"/>
    <mergeCell ref="B32:B42"/>
    <mergeCell ref="M18:M30"/>
    <mergeCell ref="M32:M42"/>
    <mergeCell ref="M44:M55"/>
    <mergeCell ref="A43:A55"/>
    <mergeCell ref="B44:B55"/>
    <mergeCell ref="C53:L53"/>
    <mergeCell ref="C28:L28"/>
    <mergeCell ref="A3:A16"/>
    <mergeCell ref="B4:B16"/>
    <mergeCell ref="M4:M16"/>
    <mergeCell ref="A17:A30"/>
    <mergeCell ref="B18:B30"/>
    <mergeCell ref="N40:W40"/>
    <mergeCell ref="C40:L40"/>
    <mergeCell ref="B1:O1"/>
    <mergeCell ref="U58:V58"/>
    <mergeCell ref="U59:V59"/>
    <mergeCell ref="N53:W53"/>
  </mergeCells>
  <conditionalFormatting sqref="C4:L4 F5:F6 C5:E14 G5:L14 C53 C40 C18:L24 C26:L27 K25:L25 C32:L36 K39:L39 C38:L38 K37:L37 C44:L48 C50:L51">
    <cfRule type="expression" dxfId="87" priority="57">
      <formula>$AH4=TRUE</formula>
    </cfRule>
    <cfRule type="expression" dxfId="86" priority="58">
      <formula>$AF4=TRUE</formula>
    </cfRule>
    <cfRule type="expression" dxfId="85" priority="59">
      <formula>$AD4=TRUE</formula>
    </cfRule>
    <cfRule type="expression" dxfId="84" priority="60">
      <formula>$AJ4=TRUE</formula>
    </cfRule>
  </conditionalFormatting>
  <conditionalFormatting sqref="F8:F10 F12:F13">
    <cfRule type="expression" dxfId="83" priority="97">
      <formula>$AH7=TRUE</formula>
    </cfRule>
    <cfRule type="expression" dxfId="82" priority="98">
      <formula>$AF7=TRUE</formula>
    </cfRule>
    <cfRule type="expression" dxfId="81" priority="99">
      <formula>$AD7=TRUE</formula>
    </cfRule>
    <cfRule type="expression" dxfId="80" priority="100">
      <formula>$AJ7=TRUE</formula>
    </cfRule>
  </conditionalFormatting>
  <conditionalFormatting sqref="N53 N40 N18:W26 N4:W14">
    <cfRule type="expression" dxfId="79" priority="29">
      <formula>$AI4=TRUE</formula>
    </cfRule>
    <cfRule type="expression" dxfId="78" priority="30">
      <formula>$AG4=TRUE</formula>
    </cfRule>
    <cfRule type="expression" dxfId="77" priority="31">
      <formula>$AE4=TRUE</formula>
    </cfRule>
    <cfRule type="expression" dxfId="76" priority="32">
      <formula>$AK4=TRUE</formula>
    </cfRule>
  </conditionalFormatting>
  <conditionalFormatting sqref="N32:W39">
    <cfRule type="expression" dxfId="75" priority="53">
      <formula>$AI32=TRUE</formula>
    </cfRule>
    <cfRule type="expression" dxfId="74" priority="54">
      <formula>$AG32=TRUE</formula>
    </cfRule>
    <cfRule type="expression" dxfId="73" priority="55">
      <formula>$AE32=TRUE</formula>
    </cfRule>
    <cfRule type="expression" dxfId="72" priority="56">
      <formula>$AK32=TRUE</formula>
    </cfRule>
  </conditionalFormatting>
  <conditionalFormatting sqref="N44:W52">
    <cfRule type="expression" dxfId="71" priority="9">
      <formula>$AI44=TRUE</formula>
    </cfRule>
    <cfRule type="expression" dxfId="70" priority="10">
      <formula>$AG44=TRUE</formula>
    </cfRule>
    <cfRule type="expression" dxfId="69" priority="11">
      <formula>$AE44=TRUE</formula>
    </cfRule>
    <cfRule type="expression" dxfId="68" priority="12">
      <formula>$AK44=TRUE</formula>
    </cfRule>
  </conditionalFormatting>
  <conditionalFormatting sqref="F12:F13">
    <cfRule type="expression" dxfId="67" priority="105">
      <formula>$AH11=TRUE</formula>
    </cfRule>
    <cfRule type="expression" dxfId="66" priority="106">
      <formula>$AF11=TRUE</formula>
    </cfRule>
    <cfRule type="expression" dxfId="65" priority="107">
      <formula>$AD11=TRUE</formula>
    </cfRule>
    <cfRule type="expression" dxfId="64" priority="108">
      <formula>$AJ11=TRUE</formula>
    </cfRule>
  </conditionalFormatting>
  <conditionalFormatting sqref="F14">
    <cfRule type="expression" dxfId="63" priority="113">
      <formula>$AH11=TRUE</formula>
    </cfRule>
    <cfRule type="expression" dxfId="62" priority="114">
      <formula>$AF11=TRUE</formula>
    </cfRule>
    <cfRule type="expression" dxfId="61" priority="115">
      <formula>$AD11=TRUE</formula>
    </cfRule>
    <cfRule type="expression" dxfId="60" priority="116">
      <formula>$AJ11=TRUE</formula>
    </cfRule>
  </conditionalFormatting>
  <conditionalFormatting sqref="C12:K12">
    <cfRule type="expression" dxfId="59" priority="129">
      <formula>#REF!=TRUE</formula>
    </cfRule>
    <cfRule type="expression" dxfId="58" priority="130">
      <formula>#REF!=TRUE</formula>
    </cfRule>
    <cfRule type="expression" dxfId="57" priority="131">
      <formula>#REF!=TRUE</formula>
    </cfRule>
    <cfRule type="expression" dxfId="56" priority="132">
      <formula>#REF!=TRUE</formula>
    </cfRule>
  </conditionalFormatting>
  <conditionalFormatting sqref="C13:K13 C37:J37">
    <cfRule type="expression" dxfId="55" priority="133">
      <formula>$AH15=TRUE</formula>
    </cfRule>
    <cfRule type="expression" dxfId="54" priority="134">
      <formula>$AF15=TRUE</formula>
    </cfRule>
    <cfRule type="expression" dxfId="53" priority="135">
      <formula>$AD15=TRUE</formula>
    </cfRule>
    <cfRule type="expression" dxfId="52" priority="136">
      <formula>$AJ15=TRUE</formula>
    </cfRule>
  </conditionalFormatting>
  <conditionalFormatting sqref="C49:L49 C25:J25">
    <cfRule type="expression" dxfId="51" priority="141">
      <formula>$AH28=TRUE</formula>
    </cfRule>
    <cfRule type="expression" dxfId="50" priority="142">
      <formula>$AF28=TRUE</formula>
    </cfRule>
    <cfRule type="expression" dxfId="49" priority="143">
      <formula>$AD28=TRUE</formula>
    </cfRule>
    <cfRule type="expression" dxfId="48" priority="144">
      <formula>$AJ28=TRUE</formula>
    </cfRule>
  </conditionalFormatting>
  <conditionalFormatting sqref="K27:L27">
    <cfRule type="expression" dxfId="47" priority="145">
      <formula>$AH28=TRUE</formula>
    </cfRule>
    <cfRule type="expression" dxfId="46" priority="146">
      <formula>$AF28=TRUE</formula>
    </cfRule>
    <cfRule type="expression" dxfId="45" priority="147">
      <formula>$AD28=TRUE</formula>
    </cfRule>
    <cfRule type="expression" dxfId="44" priority="148">
      <formula>$AJ28=TRUE</formula>
    </cfRule>
  </conditionalFormatting>
  <conditionalFormatting sqref="C28">
    <cfRule type="expression" dxfId="43" priority="5">
      <formula>$AH28=TRUE</formula>
    </cfRule>
    <cfRule type="expression" dxfId="42" priority="6">
      <formula>$AF28=TRUE</formula>
    </cfRule>
    <cfRule type="expression" dxfId="41" priority="7">
      <formula>$AD28=TRUE</formula>
    </cfRule>
    <cfRule type="expression" dxfId="40" priority="8">
      <formula>$AJ28=TRUE</formula>
    </cfRule>
  </conditionalFormatting>
  <conditionalFormatting sqref="N27:W27">
    <cfRule type="expression" dxfId="39" priority="153">
      <formula>$AI28=TRUE</formula>
    </cfRule>
    <cfRule type="expression" dxfId="38" priority="154">
      <formula>$AG28=TRUE</formula>
    </cfRule>
    <cfRule type="expression" dxfId="37" priority="155">
      <formula>$AE28=TRUE</formula>
    </cfRule>
    <cfRule type="expression" dxfId="36" priority="156">
      <formula>$AK28=TRUE</formula>
    </cfRule>
  </conditionalFormatting>
  <conditionalFormatting sqref="N28">
    <cfRule type="expression" dxfId="35" priority="1">
      <formula>$AH28=TRUE</formula>
    </cfRule>
    <cfRule type="expression" dxfId="34" priority="2">
      <formula>$AF28=TRUE</formula>
    </cfRule>
    <cfRule type="expression" dxfId="33" priority="3">
      <formula>$AD28=TRUE</formula>
    </cfRule>
    <cfRule type="expression" dxfId="32" priority="4">
      <formula>$AJ28=TRUE</formula>
    </cfRule>
  </conditionalFormatting>
  <printOptions horizontalCentered="1"/>
  <pageMargins left="0.39370078740157483" right="0.39370078740157477" top="0.39370078740157483" bottom="0.39370078740157477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004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2.625" defaultRowHeight="15" customHeight="1" x14ac:dyDescent="0.2"/>
  <cols>
    <col min="1" max="3" width="2.375" customWidth="1"/>
    <col min="4" max="4" width="7" customWidth="1"/>
    <col min="5" max="5" width="21.625" customWidth="1"/>
    <col min="6" max="8" width="3.125" customWidth="1"/>
    <col min="9" max="10" width="3.875" customWidth="1"/>
    <col min="11" max="11" width="6.375" customWidth="1"/>
    <col min="12" max="13" width="2.375" customWidth="1"/>
    <col min="14" max="14" width="7" customWidth="1"/>
    <col min="15" max="15" width="21.625" customWidth="1"/>
    <col min="16" max="18" width="3.125" customWidth="1"/>
    <col min="19" max="20" width="3.875" customWidth="1"/>
    <col min="21" max="21" width="6.375" customWidth="1"/>
    <col min="22" max="22" width="5.625" customWidth="1"/>
    <col min="23" max="35" width="5.625" hidden="1" customWidth="1"/>
    <col min="36" max="36" width="5.625" customWidth="1"/>
  </cols>
  <sheetData>
    <row r="1" spans="1:36" ht="16.5" x14ac:dyDescent="0.2">
      <c r="A1" s="1"/>
      <c r="B1" s="2" t="s">
        <v>59</v>
      </c>
      <c r="C1" s="3"/>
      <c r="D1" s="3"/>
      <c r="E1" s="4"/>
      <c r="F1" s="5"/>
      <c r="G1" s="5"/>
      <c r="H1" s="5"/>
      <c r="I1" s="5"/>
      <c r="J1" s="6"/>
      <c r="K1" s="4"/>
      <c r="L1" s="2"/>
      <c r="M1" s="3"/>
      <c r="N1" s="3"/>
      <c r="O1" s="7" t="s">
        <v>0</v>
      </c>
      <c r="P1" s="8">
        <f t="shared" ref="P1:T1" si="0">+F14+P14+F27+P27+F40+P40+F53+P53</f>
        <v>0</v>
      </c>
      <c r="Q1" s="8">
        <f t="shared" si="0"/>
        <v>0</v>
      </c>
      <c r="R1" s="8">
        <f t="shared" si="0"/>
        <v>0</v>
      </c>
      <c r="S1" s="9">
        <f t="shared" si="0"/>
        <v>0</v>
      </c>
      <c r="T1" s="10">
        <f t="shared" si="0"/>
        <v>0</v>
      </c>
      <c r="U1" s="11"/>
      <c r="V1" s="12" t="e">
        <f>+(Y1+Z1)/T1</f>
        <v>#DIV/0!</v>
      </c>
      <c r="W1" s="2"/>
      <c r="X1" s="2"/>
      <c r="Y1" s="2">
        <f t="shared" ref="Y1:Z1" si="1">+SUM(Y3:Y53)</f>
        <v>0</v>
      </c>
      <c r="Z1" s="2">
        <f t="shared" si="1"/>
        <v>0</v>
      </c>
      <c r="AA1" s="2"/>
      <c r="AB1" s="2" t="s">
        <v>1</v>
      </c>
      <c r="AC1" s="2"/>
      <c r="AD1" s="2" t="s">
        <v>2</v>
      </c>
      <c r="AE1" s="2"/>
      <c r="AF1" s="2" t="s">
        <v>3</v>
      </c>
      <c r="AG1" s="2"/>
      <c r="AH1" s="2" t="s">
        <v>4</v>
      </c>
      <c r="AI1" s="2"/>
      <c r="AJ1" s="2"/>
    </row>
    <row r="2" spans="1:36" ht="14.25" x14ac:dyDescent="0.2">
      <c r="A2" s="13"/>
      <c r="B2" s="14" t="s">
        <v>5</v>
      </c>
      <c r="C2" s="15" t="s">
        <v>6</v>
      </c>
      <c r="D2" s="16" t="s">
        <v>7</v>
      </c>
      <c r="E2" s="16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8" t="s">
        <v>13</v>
      </c>
      <c r="K2" s="19" t="s">
        <v>14</v>
      </c>
      <c r="L2" s="14" t="s">
        <v>5</v>
      </c>
      <c r="M2" s="15" t="s">
        <v>6</v>
      </c>
      <c r="N2" s="16" t="s">
        <v>7</v>
      </c>
      <c r="O2" s="16" t="s">
        <v>8</v>
      </c>
      <c r="P2" s="17" t="s">
        <v>9</v>
      </c>
      <c r="Q2" s="17" t="s">
        <v>10</v>
      </c>
      <c r="R2" s="17" t="s">
        <v>11</v>
      </c>
      <c r="S2" s="17" t="s">
        <v>12</v>
      </c>
      <c r="T2" s="18" t="s">
        <v>13</v>
      </c>
      <c r="U2" s="19" t="s">
        <v>14</v>
      </c>
      <c r="V2" s="20"/>
      <c r="W2" s="21" t="s">
        <v>15</v>
      </c>
      <c r="X2" s="22" t="s">
        <v>16</v>
      </c>
      <c r="Y2" s="22" t="s">
        <v>15</v>
      </c>
      <c r="Z2" s="22" t="s">
        <v>16</v>
      </c>
      <c r="AA2" s="21"/>
      <c r="AB2" s="21" t="s">
        <v>15</v>
      </c>
      <c r="AC2" s="22" t="s">
        <v>16</v>
      </c>
      <c r="AD2" s="21" t="s">
        <v>15</v>
      </c>
      <c r="AE2" s="22" t="s">
        <v>16</v>
      </c>
      <c r="AF2" s="21" t="s">
        <v>15</v>
      </c>
      <c r="AG2" s="22" t="s">
        <v>16</v>
      </c>
      <c r="AH2" s="21" t="s">
        <v>15</v>
      </c>
      <c r="AI2" s="22" t="s">
        <v>16</v>
      </c>
      <c r="AJ2" s="20"/>
    </row>
    <row r="3" spans="1:36" ht="14.25" x14ac:dyDescent="0.2">
      <c r="A3" s="312" t="s">
        <v>17</v>
      </c>
      <c r="B3" s="23">
        <v>1</v>
      </c>
      <c r="C3" s="24" t="s">
        <v>6</v>
      </c>
      <c r="D3" s="25" t="s">
        <v>7</v>
      </c>
      <c r="E3" s="25" t="s">
        <v>8</v>
      </c>
      <c r="F3" s="26" t="s">
        <v>9</v>
      </c>
      <c r="G3" s="26" t="s">
        <v>10</v>
      </c>
      <c r="H3" s="26" t="s">
        <v>11</v>
      </c>
      <c r="I3" s="26" t="s">
        <v>12</v>
      </c>
      <c r="J3" s="27" t="s">
        <v>13</v>
      </c>
      <c r="K3" s="28" t="s">
        <v>14</v>
      </c>
      <c r="L3" s="23">
        <v>2</v>
      </c>
      <c r="M3" s="24" t="s">
        <v>6</v>
      </c>
      <c r="N3" s="25" t="s">
        <v>7</v>
      </c>
      <c r="O3" s="25" t="s">
        <v>8</v>
      </c>
      <c r="P3" s="26" t="s">
        <v>9</v>
      </c>
      <c r="Q3" s="26" t="s">
        <v>10</v>
      </c>
      <c r="R3" s="26" t="s">
        <v>11</v>
      </c>
      <c r="S3" s="26" t="s">
        <v>12</v>
      </c>
      <c r="T3" s="27" t="s">
        <v>13</v>
      </c>
      <c r="U3" s="28" t="s">
        <v>14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ht="14.25" x14ac:dyDescent="0.2">
      <c r="A4" s="313"/>
      <c r="B4" s="315" t="s">
        <v>18</v>
      </c>
      <c r="C4" s="30" t="str">
        <f>+IF(D4="","",1)</f>
        <v/>
      </c>
      <c r="D4" s="31"/>
      <c r="E4" s="31"/>
      <c r="F4" s="32"/>
      <c r="G4" s="32"/>
      <c r="H4" s="32"/>
      <c r="I4" s="22" t="str">
        <f t="shared" ref="I4:I13" si="2">IF(E4="","",F4+(G4+H4)/2)</f>
        <v/>
      </c>
      <c r="J4" s="33"/>
      <c r="K4" s="34"/>
      <c r="L4" s="315" t="s">
        <v>19</v>
      </c>
      <c r="M4" s="30" t="str">
        <f>+IF(N4="","",1)</f>
        <v/>
      </c>
      <c r="N4" s="31"/>
      <c r="O4" s="31"/>
      <c r="P4" s="32"/>
      <c r="Q4" s="32"/>
      <c r="R4" s="32"/>
      <c r="S4" s="22" t="str">
        <f t="shared" ref="S4:S13" si="3">IF(O4="","",P4+(Q4+R4)/2)</f>
        <v/>
      </c>
      <c r="T4" s="33"/>
      <c r="U4" s="34"/>
      <c r="V4" s="29"/>
      <c r="W4" s="29" t="b">
        <f t="shared" ref="W4:W13" si="4">NOT(ISERROR((FIND("Seçmeli",E4))))</f>
        <v>0</v>
      </c>
      <c r="X4" s="29" t="b">
        <f t="shared" ref="X4:X13" si="5">NOT(ISERROR((FIND("Seçmeli",O4))))</f>
        <v>0</v>
      </c>
      <c r="Y4" s="29" t="str">
        <f t="shared" ref="Y4:Y13" si="6">+IF(W4=TRUE,J4,"")</f>
        <v/>
      </c>
      <c r="Z4" s="29" t="str">
        <f t="shared" ref="Z4:Z13" si="7">+IF(X4=TRUE,T4,"")</f>
        <v/>
      </c>
      <c r="AA4" s="29"/>
      <c r="AB4" s="29" t="b">
        <f t="shared" ref="AB4:AB13" si="8">NOT(ISERROR((FIND("Bölüm",E4))))</f>
        <v>0</v>
      </c>
      <c r="AC4" s="29" t="b">
        <f t="shared" ref="AC4:AC13" si="9">NOT(ISERROR((FIND("Bölüm",O4))))</f>
        <v>0</v>
      </c>
      <c r="AD4" s="29" t="b">
        <f t="shared" ref="AD4:AD13" si="10">NOT(ISERROR((FIND("Fakülte",E4))))</f>
        <v>0</v>
      </c>
      <c r="AE4" s="29" t="b">
        <f t="shared" ref="AE4:AE13" si="11">NOT(ISERROR((FIND("Fakülte",O4))))</f>
        <v>0</v>
      </c>
      <c r="AF4" s="29" t="b">
        <f t="shared" ref="AF4:AF13" si="12">NOT(ISERROR((FIND("Üniversite",E4))))</f>
        <v>0</v>
      </c>
      <c r="AG4" s="29" t="b">
        <f t="shared" ref="AG4:AG13" si="13">NOT(ISERROR((FIND("Üniversite",O4))))</f>
        <v>0</v>
      </c>
      <c r="AH4" s="29" t="b">
        <f t="shared" ref="AH4:AH13" si="14">NOT(ISERROR((FIND("Staj",E4))))</f>
        <v>0</v>
      </c>
      <c r="AI4" s="29" t="b">
        <f t="shared" ref="AI4:AI13" si="15">NOT(ISERROR((FIND("Staj",O4))))</f>
        <v>0</v>
      </c>
      <c r="AJ4" s="29"/>
    </row>
    <row r="5" spans="1:36" ht="14.25" x14ac:dyDescent="0.2">
      <c r="A5" s="313"/>
      <c r="B5" s="316"/>
      <c r="C5" s="30" t="str">
        <f t="shared" ref="C5:C13" si="16">+IF(D5="","",C4+1)</f>
        <v/>
      </c>
      <c r="D5" s="31"/>
      <c r="E5" s="31"/>
      <c r="F5" s="32"/>
      <c r="G5" s="32"/>
      <c r="H5" s="32"/>
      <c r="I5" s="22" t="str">
        <f t="shared" si="2"/>
        <v/>
      </c>
      <c r="J5" s="33"/>
      <c r="K5" s="34"/>
      <c r="L5" s="316"/>
      <c r="M5" s="30" t="str">
        <f t="shared" ref="M5:M13" si="17">+IF(N5="","",M4+1)</f>
        <v/>
      </c>
      <c r="N5" s="31"/>
      <c r="O5" s="31"/>
      <c r="P5" s="32"/>
      <c r="Q5" s="32"/>
      <c r="R5" s="32"/>
      <c r="S5" s="22" t="str">
        <f t="shared" si="3"/>
        <v/>
      </c>
      <c r="T5" s="33"/>
      <c r="U5" s="34"/>
      <c r="V5" s="29"/>
      <c r="W5" s="29" t="b">
        <f t="shared" si="4"/>
        <v>0</v>
      </c>
      <c r="X5" s="29" t="b">
        <f t="shared" si="5"/>
        <v>0</v>
      </c>
      <c r="Y5" s="29" t="str">
        <f t="shared" si="6"/>
        <v/>
      </c>
      <c r="Z5" s="29" t="str">
        <f t="shared" si="7"/>
        <v/>
      </c>
      <c r="AA5" s="29"/>
      <c r="AB5" s="29" t="b">
        <f t="shared" si="8"/>
        <v>0</v>
      </c>
      <c r="AC5" s="29" t="b">
        <f t="shared" si="9"/>
        <v>0</v>
      </c>
      <c r="AD5" s="29" t="b">
        <f t="shared" si="10"/>
        <v>0</v>
      </c>
      <c r="AE5" s="29" t="b">
        <f t="shared" si="11"/>
        <v>0</v>
      </c>
      <c r="AF5" s="29" t="b">
        <f t="shared" si="12"/>
        <v>0</v>
      </c>
      <c r="AG5" s="29" t="b">
        <f t="shared" si="13"/>
        <v>0</v>
      </c>
      <c r="AH5" s="29" t="b">
        <f t="shared" si="14"/>
        <v>0</v>
      </c>
      <c r="AI5" s="29" t="b">
        <f t="shared" si="15"/>
        <v>0</v>
      </c>
      <c r="AJ5" s="29"/>
    </row>
    <row r="6" spans="1:36" ht="14.25" x14ac:dyDescent="0.2">
      <c r="A6" s="313"/>
      <c r="B6" s="316"/>
      <c r="C6" s="30" t="str">
        <f t="shared" si="16"/>
        <v/>
      </c>
      <c r="D6" s="31"/>
      <c r="E6" s="31"/>
      <c r="F6" s="32"/>
      <c r="G6" s="32"/>
      <c r="H6" s="32"/>
      <c r="I6" s="22" t="str">
        <f t="shared" si="2"/>
        <v/>
      </c>
      <c r="J6" s="33"/>
      <c r="K6" s="34"/>
      <c r="L6" s="316"/>
      <c r="M6" s="30" t="str">
        <f t="shared" si="17"/>
        <v/>
      </c>
      <c r="N6" s="31"/>
      <c r="O6" s="31"/>
      <c r="P6" s="32"/>
      <c r="Q6" s="32"/>
      <c r="R6" s="32"/>
      <c r="S6" s="22" t="str">
        <f t="shared" si="3"/>
        <v/>
      </c>
      <c r="T6" s="33"/>
      <c r="U6" s="34"/>
      <c r="V6" s="29"/>
      <c r="W6" s="29" t="b">
        <f t="shared" si="4"/>
        <v>0</v>
      </c>
      <c r="X6" s="29" t="b">
        <f t="shared" si="5"/>
        <v>0</v>
      </c>
      <c r="Y6" s="29" t="str">
        <f t="shared" si="6"/>
        <v/>
      </c>
      <c r="Z6" s="29" t="str">
        <f t="shared" si="7"/>
        <v/>
      </c>
      <c r="AA6" s="29"/>
      <c r="AB6" s="29" t="b">
        <f t="shared" si="8"/>
        <v>0</v>
      </c>
      <c r="AC6" s="29" t="b">
        <f t="shared" si="9"/>
        <v>0</v>
      </c>
      <c r="AD6" s="29" t="b">
        <f t="shared" si="10"/>
        <v>0</v>
      </c>
      <c r="AE6" s="29" t="b">
        <f t="shared" si="11"/>
        <v>0</v>
      </c>
      <c r="AF6" s="29" t="b">
        <f t="shared" si="12"/>
        <v>0</v>
      </c>
      <c r="AG6" s="29" t="b">
        <f t="shared" si="13"/>
        <v>0</v>
      </c>
      <c r="AH6" s="29" t="b">
        <f t="shared" si="14"/>
        <v>0</v>
      </c>
      <c r="AI6" s="29" t="b">
        <f t="shared" si="15"/>
        <v>0</v>
      </c>
      <c r="AJ6" s="29"/>
    </row>
    <row r="7" spans="1:36" ht="14.25" x14ac:dyDescent="0.2">
      <c r="A7" s="313"/>
      <c r="B7" s="316"/>
      <c r="C7" s="30" t="str">
        <f t="shared" si="16"/>
        <v/>
      </c>
      <c r="D7" s="31"/>
      <c r="E7" s="31"/>
      <c r="F7" s="32"/>
      <c r="G7" s="32"/>
      <c r="H7" s="32"/>
      <c r="I7" s="22" t="str">
        <f t="shared" si="2"/>
        <v/>
      </c>
      <c r="J7" s="33"/>
      <c r="K7" s="34"/>
      <c r="L7" s="316"/>
      <c r="M7" s="30" t="str">
        <f t="shared" si="17"/>
        <v/>
      </c>
      <c r="N7" s="31"/>
      <c r="O7" s="31"/>
      <c r="P7" s="32"/>
      <c r="Q7" s="32"/>
      <c r="R7" s="32"/>
      <c r="S7" s="22" t="str">
        <f t="shared" si="3"/>
        <v/>
      </c>
      <c r="T7" s="33"/>
      <c r="U7" s="34"/>
      <c r="V7" s="29"/>
      <c r="W7" s="29" t="b">
        <f t="shared" si="4"/>
        <v>0</v>
      </c>
      <c r="X7" s="29" t="b">
        <f t="shared" si="5"/>
        <v>0</v>
      </c>
      <c r="Y7" s="29" t="str">
        <f t="shared" si="6"/>
        <v/>
      </c>
      <c r="Z7" s="29" t="str">
        <f t="shared" si="7"/>
        <v/>
      </c>
      <c r="AA7" s="29"/>
      <c r="AB7" s="29" t="b">
        <f t="shared" si="8"/>
        <v>0</v>
      </c>
      <c r="AC7" s="29" t="b">
        <f t="shared" si="9"/>
        <v>0</v>
      </c>
      <c r="AD7" s="29" t="b">
        <f t="shared" si="10"/>
        <v>0</v>
      </c>
      <c r="AE7" s="29" t="b">
        <f t="shared" si="11"/>
        <v>0</v>
      </c>
      <c r="AF7" s="29" t="b">
        <f t="shared" si="12"/>
        <v>0</v>
      </c>
      <c r="AG7" s="29" t="b">
        <f t="shared" si="13"/>
        <v>0</v>
      </c>
      <c r="AH7" s="29" t="b">
        <f t="shared" si="14"/>
        <v>0</v>
      </c>
      <c r="AI7" s="29" t="b">
        <f t="shared" si="15"/>
        <v>0</v>
      </c>
      <c r="AJ7" s="29"/>
    </row>
    <row r="8" spans="1:36" ht="14.25" x14ac:dyDescent="0.2">
      <c r="A8" s="313"/>
      <c r="B8" s="316"/>
      <c r="C8" s="30" t="str">
        <f t="shared" si="16"/>
        <v/>
      </c>
      <c r="D8" s="31"/>
      <c r="E8" s="31"/>
      <c r="F8" s="32"/>
      <c r="G8" s="32"/>
      <c r="H8" s="32"/>
      <c r="I8" s="22" t="str">
        <f t="shared" si="2"/>
        <v/>
      </c>
      <c r="J8" s="33"/>
      <c r="K8" s="34"/>
      <c r="L8" s="316"/>
      <c r="M8" s="30" t="str">
        <f t="shared" si="17"/>
        <v/>
      </c>
      <c r="N8" s="31"/>
      <c r="O8" s="31"/>
      <c r="P8" s="32"/>
      <c r="Q8" s="32"/>
      <c r="R8" s="32"/>
      <c r="S8" s="22" t="str">
        <f t="shared" si="3"/>
        <v/>
      </c>
      <c r="T8" s="33"/>
      <c r="U8" s="34"/>
      <c r="V8" s="29"/>
      <c r="W8" s="29" t="b">
        <f t="shared" si="4"/>
        <v>0</v>
      </c>
      <c r="X8" s="29" t="b">
        <f t="shared" si="5"/>
        <v>0</v>
      </c>
      <c r="Y8" s="29" t="str">
        <f t="shared" si="6"/>
        <v/>
      </c>
      <c r="Z8" s="29" t="str">
        <f t="shared" si="7"/>
        <v/>
      </c>
      <c r="AA8" s="29"/>
      <c r="AB8" s="29" t="b">
        <f t="shared" si="8"/>
        <v>0</v>
      </c>
      <c r="AC8" s="29" t="b">
        <f t="shared" si="9"/>
        <v>0</v>
      </c>
      <c r="AD8" s="29" t="b">
        <f t="shared" si="10"/>
        <v>0</v>
      </c>
      <c r="AE8" s="29" t="b">
        <f t="shared" si="11"/>
        <v>0</v>
      </c>
      <c r="AF8" s="29" t="b">
        <f t="shared" si="12"/>
        <v>0</v>
      </c>
      <c r="AG8" s="29" t="b">
        <f t="shared" si="13"/>
        <v>0</v>
      </c>
      <c r="AH8" s="29" t="b">
        <f t="shared" si="14"/>
        <v>0</v>
      </c>
      <c r="AI8" s="29" t="b">
        <f t="shared" si="15"/>
        <v>0</v>
      </c>
      <c r="AJ8" s="29"/>
    </row>
    <row r="9" spans="1:36" ht="14.25" x14ac:dyDescent="0.2">
      <c r="A9" s="313"/>
      <c r="B9" s="316"/>
      <c r="C9" s="30" t="str">
        <f t="shared" si="16"/>
        <v/>
      </c>
      <c r="D9" s="31"/>
      <c r="E9" s="31"/>
      <c r="F9" s="32"/>
      <c r="G9" s="32"/>
      <c r="H9" s="32"/>
      <c r="I9" s="22" t="str">
        <f t="shared" si="2"/>
        <v/>
      </c>
      <c r="J9" s="33"/>
      <c r="K9" s="34"/>
      <c r="L9" s="316"/>
      <c r="M9" s="30" t="str">
        <f t="shared" si="17"/>
        <v/>
      </c>
      <c r="N9" s="31"/>
      <c r="O9" s="31"/>
      <c r="P9" s="32"/>
      <c r="Q9" s="32"/>
      <c r="R9" s="32"/>
      <c r="S9" s="22" t="str">
        <f t="shared" si="3"/>
        <v/>
      </c>
      <c r="T9" s="33"/>
      <c r="U9" s="34"/>
      <c r="V9" s="29"/>
      <c r="W9" s="29" t="b">
        <f t="shared" si="4"/>
        <v>0</v>
      </c>
      <c r="X9" s="29" t="b">
        <f t="shared" si="5"/>
        <v>0</v>
      </c>
      <c r="Y9" s="29" t="str">
        <f t="shared" si="6"/>
        <v/>
      </c>
      <c r="Z9" s="29" t="str">
        <f t="shared" si="7"/>
        <v/>
      </c>
      <c r="AA9" s="29"/>
      <c r="AB9" s="29" t="b">
        <f t="shared" si="8"/>
        <v>0</v>
      </c>
      <c r="AC9" s="29" t="b">
        <f t="shared" si="9"/>
        <v>0</v>
      </c>
      <c r="AD9" s="29" t="b">
        <f t="shared" si="10"/>
        <v>0</v>
      </c>
      <c r="AE9" s="29" t="b">
        <f t="shared" si="11"/>
        <v>0</v>
      </c>
      <c r="AF9" s="29" t="b">
        <f t="shared" si="12"/>
        <v>0</v>
      </c>
      <c r="AG9" s="29" t="b">
        <f t="shared" si="13"/>
        <v>0</v>
      </c>
      <c r="AH9" s="29" t="b">
        <f t="shared" si="14"/>
        <v>0</v>
      </c>
      <c r="AI9" s="29" t="b">
        <f t="shared" si="15"/>
        <v>0</v>
      </c>
      <c r="AJ9" s="29"/>
    </row>
    <row r="10" spans="1:36" ht="14.25" x14ac:dyDescent="0.2">
      <c r="A10" s="313"/>
      <c r="B10" s="316"/>
      <c r="C10" s="30" t="str">
        <f t="shared" si="16"/>
        <v/>
      </c>
      <c r="D10" s="31"/>
      <c r="E10" s="31"/>
      <c r="F10" s="32"/>
      <c r="G10" s="32"/>
      <c r="H10" s="32"/>
      <c r="I10" s="22" t="str">
        <f t="shared" si="2"/>
        <v/>
      </c>
      <c r="J10" s="33"/>
      <c r="K10" s="34"/>
      <c r="L10" s="316"/>
      <c r="M10" s="30" t="str">
        <f t="shared" si="17"/>
        <v/>
      </c>
      <c r="N10" s="31"/>
      <c r="O10" s="31"/>
      <c r="P10" s="32"/>
      <c r="Q10" s="32"/>
      <c r="R10" s="32"/>
      <c r="S10" s="22" t="str">
        <f t="shared" si="3"/>
        <v/>
      </c>
      <c r="T10" s="33"/>
      <c r="U10" s="34"/>
      <c r="V10" s="29"/>
      <c r="W10" s="29" t="b">
        <f t="shared" si="4"/>
        <v>0</v>
      </c>
      <c r="X10" s="29" t="b">
        <f t="shared" si="5"/>
        <v>0</v>
      </c>
      <c r="Y10" s="29" t="str">
        <f t="shared" si="6"/>
        <v/>
      </c>
      <c r="Z10" s="29" t="str">
        <f t="shared" si="7"/>
        <v/>
      </c>
      <c r="AA10" s="29"/>
      <c r="AB10" s="29" t="b">
        <f t="shared" si="8"/>
        <v>0</v>
      </c>
      <c r="AC10" s="29" t="b">
        <f t="shared" si="9"/>
        <v>0</v>
      </c>
      <c r="AD10" s="29" t="b">
        <f t="shared" si="10"/>
        <v>0</v>
      </c>
      <c r="AE10" s="29" t="b">
        <f t="shared" si="11"/>
        <v>0</v>
      </c>
      <c r="AF10" s="29" t="b">
        <f t="shared" si="12"/>
        <v>0</v>
      </c>
      <c r="AG10" s="29" t="b">
        <f t="shared" si="13"/>
        <v>0</v>
      </c>
      <c r="AH10" s="29" t="b">
        <f t="shared" si="14"/>
        <v>0</v>
      </c>
      <c r="AI10" s="29" t="b">
        <f t="shared" si="15"/>
        <v>0</v>
      </c>
      <c r="AJ10" s="29"/>
    </row>
    <row r="11" spans="1:36" ht="14.25" x14ac:dyDescent="0.2">
      <c r="A11" s="313"/>
      <c r="B11" s="316"/>
      <c r="C11" s="30" t="str">
        <f t="shared" si="16"/>
        <v/>
      </c>
      <c r="D11" s="31"/>
      <c r="E11" s="31"/>
      <c r="F11" s="32"/>
      <c r="G11" s="32"/>
      <c r="H11" s="32"/>
      <c r="I11" s="22" t="str">
        <f t="shared" si="2"/>
        <v/>
      </c>
      <c r="J11" s="33"/>
      <c r="K11" s="34"/>
      <c r="L11" s="316"/>
      <c r="M11" s="30" t="str">
        <f t="shared" si="17"/>
        <v/>
      </c>
      <c r="N11" s="31"/>
      <c r="O11" s="31"/>
      <c r="P11" s="32"/>
      <c r="Q11" s="32"/>
      <c r="R11" s="32"/>
      <c r="S11" s="22" t="str">
        <f t="shared" si="3"/>
        <v/>
      </c>
      <c r="T11" s="33"/>
      <c r="U11" s="34"/>
      <c r="V11" s="29"/>
      <c r="W11" s="29" t="b">
        <f t="shared" si="4"/>
        <v>0</v>
      </c>
      <c r="X11" s="29" t="b">
        <f t="shared" si="5"/>
        <v>0</v>
      </c>
      <c r="Y11" s="29" t="str">
        <f t="shared" si="6"/>
        <v/>
      </c>
      <c r="Z11" s="29" t="str">
        <f t="shared" si="7"/>
        <v/>
      </c>
      <c r="AA11" s="29"/>
      <c r="AB11" s="29" t="b">
        <f t="shared" si="8"/>
        <v>0</v>
      </c>
      <c r="AC11" s="29" t="b">
        <f t="shared" si="9"/>
        <v>0</v>
      </c>
      <c r="AD11" s="29" t="b">
        <f t="shared" si="10"/>
        <v>0</v>
      </c>
      <c r="AE11" s="29" t="b">
        <f t="shared" si="11"/>
        <v>0</v>
      </c>
      <c r="AF11" s="29" t="b">
        <f t="shared" si="12"/>
        <v>0</v>
      </c>
      <c r="AG11" s="29" t="b">
        <f t="shared" si="13"/>
        <v>0</v>
      </c>
      <c r="AH11" s="29" t="b">
        <f t="shared" si="14"/>
        <v>0</v>
      </c>
      <c r="AI11" s="29" t="b">
        <f t="shared" si="15"/>
        <v>0</v>
      </c>
      <c r="AJ11" s="29"/>
    </row>
    <row r="12" spans="1:36" ht="14.25" x14ac:dyDescent="0.2">
      <c r="A12" s="313"/>
      <c r="B12" s="316"/>
      <c r="C12" s="30" t="str">
        <f t="shared" si="16"/>
        <v/>
      </c>
      <c r="D12" s="31"/>
      <c r="E12" s="31"/>
      <c r="F12" s="32"/>
      <c r="G12" s="32"/>
      <c r="H12" s="32"/>
      <c r="I12" s="22" t="str">
        <f t="shared" si="2"/>
        <v/>
      </c>
      <c r="J12" s="33"/>
      <c r="K12" s="34"/>
      <c r="L12" s="316"/>
      <c r="M12" s="30" t="str">
        <f t="shared" si="17"/>
        <v/>
      </c>
      <c r="N12" s="31"/>
      <c r="O12" s="31"/>
      <c r="P12" s="32"/>
      <c r="Q12" s="32"/>
      <c r="R12" s="32"/>
      <c r="S12" s="22" t="str">
        <f t="shared" si="3"/>
        <v/>
      </c>
      <c r="T12" s="33"/>
      <c r="U12" s="34"/>
      <c r="V12" s="29"/>
      <c r="W12" s="29" t="b">
        <f t="shared" si="4"/>
        <v>0</v>
      </c>
      <c r="X12" s="29" t="b">
        <f t="shared" si="5"/>
        <v>0</v>
      </c>
      <c r="Y12" s="29" t="str">
        <f t="shared" si="6"/>
        <v/>
      </c>
      <c r="Z12" s="29" t="str">
        <f t="shared" si="7"/>
        <v/>
      </c>
      <c r="AA12" s="29"/>
      <c r="AB12" s="29" t="b">
        <f t="shared" si="8"/>
        <v>0</v>
      </c>
      <c r="AC12" s="29" t="b">
        <f t="shared" si="9"/>
        <v>0</v>
      </c>
      <c r="AD12" s="29" t="b">
        <f t="shared" si="10"/>
        <v>0</v>
      </c>
      <c r="AE12" s="29" t="b">
        <f t="shared" si="11"/>
        <v>0</v>
      </c>
      <c r="AF12" s="29" t="b">
        <f t="shared" si="12"/>
        <v>0</v>
      </c>
      <c r="AG12" s="29" t="b">
        <f t="shared" si="13"/>
        <v>0</v>
      </c>
      <c r="AH12" s="29" t="b">
        <f t="shared" si="14"/>
        <v>0</v>
      </c>
      <c r="AI12" s="29" t="b">
        <f t="shared" si="15"/>
        <v>0</v>
      </c>
      <c r="AJ12" s="29"/>
    </row>
    <row r="13" spans="1:36" ht="14.25" x14ac:dyDescent="0.2">
      <c r="A13" s="313"/>
      <c r="B13" s="316"/>
      <c r="C13" s="35" t="str">
        <f t="shared" si="16"/>
        <v/>
      </c>
      <c r="D13" s="36"/>
      <c r="E13" s="36"/>
      <c r="F13" s="32"/>
      <c r="G13" s="32"/>
      <c r="H13" s="32"/>
      <c r="I13" s="22" t="str">
        <f t="shared" si="2"/>
        <v/>
      </c>
      <c r="J13" s="33"/>
      <c r="K13" s="34"/>
      <c r="L13" s="316"/>
      <c r="M13" s="30" t="str">
        <f t="shared" si="17"/>
        <v/>
      </c>
      <c r="N13" s="31"/>
      <c r="O13" s="31"/>
      <c r="P13" s="32"/>
      <c r="Q13" s="32"/>
      <c r="R13" s="32"/>
      <c r="S13" s="22" t="str">
        <f t="shared" si="3"/>
        <v/>
      </c>
      <c r="T13" s="33"/>
      <c r="U13" s="34"/>
      <c r="V13" s="29"/>
      <c r="W13" s="29" t="b">
        <f t="shared" si="4"/>
        <v>0</v>
      </c>
      <c r="X13" s="29" t="b">
        <f t="shared" si="5"/>
        <v>0</v>
      </c>
      <c r="Y13" s="29" t="str">
        <f t="shared" si="6"/>
        <v/>
      </c>
      <c r="Z13" s="29" t="str">
        <f t="shared" si="7"/>
        <v/>
      </c>
      <c r="AA13" s="29"/>
      <c r="AB13" s="29" t="b">
        <f t="shared" si="8"/>
        <v>0</v>
      </c>
      <c r="AC13" s="29" t="b">
        <f t="shared" si="9"/>
        <v>0</v>
      </c>
      <c r="AD13" s="29" t="b">
        <f t="shared" si="10"/>
        <v>0</v>
      </c>
      <c r="AE13" s="29" t="b">
        <f t="shared" si="11"/>
        <v>0</v>
      </c>
      <c r="AF13" s="29" t="b">
        <f t="shared" si="12"/>
        <v>0</v>
      </c>
      <c r="AG13" s="29" t="b">
        <f t="shared" si="13"/>
        <v>0</v>
      </c>
      <c r="AH13" s="29" t="b">
        <f t="shared" si="14"/>
        <v>0</v>
      </c>
      <c r="AI13" s="29" t="b">
        <f t="shared" si="15"/>
        <v>0</v>
      </c>
      <c r="AJ13" s="29"/>
    </row>
    <row r="14" spans="1:36" ht="14.25" x14ac:dyDescent="0.2">
      <c r="A14" s="313"/>
      <c r="B14" s="316"/>
      <c r="C14" s="37"/>
      <c r="D14" s="38"/>
      <c r="E14" s="39" t="s">
        <v>30</v>
      </c>
      <c r="F14" s="40">
        <f t="shared" ref="F14:J14" si="18">+SUM(F4:F13)</f>
        <v>0</v>
      </c>
      <c r="G14" s="41">
        <f t="shared" si="18"/>
        <v>0</v>
      </c>
      <c r="H14" s="41">
        <f t="shared" si="18"/>
        <v>0</v>
      </c>
      <c r="I14" s="41">
        <f t="shared" si="18"/>
        <v>0</v>
      </c>
      <c r="J14" s="42">
        <f t="shared" si="18"/>
        <v>0</v>
      </c>
      <c r="K14" s="43"/>
      <c r="L14" s="316"/>
      <c r="M14" s="37"/>
      <c r="N14" s="38"/>
      <c r="O14" s="39" t="s">
        <v>30</v>
      </c>
      <c r="P14" s="40">
        <f t="shared" ref="P14:T14" si="19">+SUM(P4:P13)</f>
        <v>0</v>
      </c>
      <c r="Q14" s="41">
        <f t="shared" si="19"/>
        <v>0</v>
      </c>
      <c r="R14" s="41">
        <f t="shared" si="19"/>
        <v>0</v>
      </c>
      <c r="S14" s="41">
        <f t="shared" si="19"/>
        <v>0</v>
      </c>
      <c r="T14" s="42">
        <f t="shared" si="19"/>
        <v>0</v>
      </c>
      <c r="U14" s="43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</row>
    <row r="15" spans="1:36" ht="14.25" x14ac:dyDescent="0.2">
      <c r="A15" s="314"/>
      <c r="B15" s="317"/>
      <c r="C15" s="44"/>
      <c r="D15" s="45"/>
      <c r="E15" s="46" t="s">
        <v>31</v>
      </c>
      <c r="F15" s="47">
        <f t="shared" ref="F15:J15" si="20">F14</f>
        <v>0</v>
      </c>
      <c r="G15" s="47">
        <f t="shared" si="20"/>
        <v>0</v>
      </c>
      <c r="H15" s="47">
        <f t="shared" si="20"/>
        <v>0</v>
      </c>
      <c r="I15" s="47">
        <f t="shared" si="20"/>
        <v>0</v>
      </c>
      <c r="J15" s="48">
        <f t="shared" si="20"/>
        <v>0</v>
      </c>
      <c r="K15" s="49"/>
      <c r="L15" s="317"/>
      <c r="M15" s="44"/>
      <c r="N15" s="45"/>
      <c r="O15" s="46" t="s">
        <v>31</v>
      </c>
      <c r="P15" s="47">
        <f t="shared" ref="P15:T15" si="21">F15+P14</f>
        <v>0</v>
      </c>
      <c r="Q15" s="47">
        <f t="shared" si="21"/>
        <v>0</v>
      </c>
      <c r="R15" s="47">
        <f t="shared" si="21"/>
        <v>0</v>
      </c>
      <c r="S15" s="47">
        <f t="shared" si="21"/>
        <v>0</v>
      </c>
      <c r="T15" s="48">
        <f t="shared" si="21"/>
        <v>0</v>
      </c>
      <c r="U15" s="49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spans="1:36" ht="14.25" x14ac:dyDescent="0.2">
      <c r="A16" s="312" t="s">
        <v>32</v>
      </c>
      <c r="B16" s="23">
        <v>3</v>
      </c>
      <c r="C16" s="24" t="s">
        <v>6</v>
      </c>
      <c r="D16" s="25" t="s">
        <v>7</v>
      </c>
      <c r="E16" s="25" t="s">
        <v>8</v>
      </c>
      <c r="F16" s="26" t="s">
        <v>9</v>
      </c>
      <c r="G16" s="26" t="s">
        <v>10</v>
      </c>
      <c r="H16" s="26" t="s">
        <v>11</v>
      </c>
      <c r="I16" s="26" t="s">
        <v>12</v>
      </c>
      <c r="J16" s="27" t="s">
        <v>13</v>
      </c>
      <c r="K16" s="28" t="s">
        <v>14</v>
      </c>
      <c r="L16" s="23">
        <v>4</v>
      </c>
      <c r="M16" s="24" t="s">
        <v>6</v>
      </c>
      <c r="N16" s="25" t="s">
        <v>7</v>
      </c>
      <c r="O16" s="25" t="s">
        <v>8</v>
      </c>
      <c r="P16" s="26" t="s">
        <v>9</v>
      </c>
      <c r="Q16" s="26" t="s">
        <v>10</v>
      </c>
      <c r="R16" s="26" t="s">
        <v>11</v>
      </c>
      <c r="S16" s="26" t="s">
        <v>12</v>
      </c>
      <c r="T16" s="27" t="s">
        <v>13</v>
      </c>
      <c r="U16" s="28" t="s">
        <v>14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ht="14.25" x14ac:dyDescent="0.2">
      <c r="A17" s="313"/>
      <c r="B17" s="315" t="s">
        <v>33</v>
      </c>
      <c r="C17" s="30" t="str">
        <f>+IF(D17="","",1)</f>
        <v/>
      </c>
      <c r="D17" s="31"/>
      <c r="E17" s="31"/>
      <c r="F17" s="32"/>
      <c r="G17" s="32"/>
      <c r="H17" s="32"/>
      <c r="I17" s="22" t="str">
        <f t="shared" ref="I17:I26" si="22">IF(E17="","",F17+(G17+H17)/2)</f>
        <v/>
      </c>
      <c r="J17" s="33"/>
      <c r="K17" s="34"/>
      <c r="L17" s="315" t="s">
        <v>34</v>
      </c>
      <c r="M17" s="30" t="str">
        <f>+IF(N17="","",1)</f>
        <v/>
      </c>
      <c r="N17" s="31"/>
      <c r="O17" s="31"/>
      <c r="P17" s="32"/>
      <c r="Q17" s="32"/>
      <c r="R17" s="32"/>
      <c r="S17" s="22" t="str">
        <f t="shared" ref="S17:S26" si="23">IF(O17="","",P17+(Q17+R17)/2)</f>
        <v/>
      </c>
      <c r="T17" s="33"/>
      <c r="U17" s="34"/>
      <c r="V17" s="29"/>
      <c r="W17" s="29" t="b">
        <f t="shared" ref="W17:W26" si="24">NOT(ISERROR((FIND("Seçmeli",E17))))</f>
        <v>0</v>
      </c>
      <c r="X17" s="29" t="b">
        <f t="shared" ref="X17:X26" si="25">NOT(ISERROR((FIND("Seçmeli",O17))))</f>
        <v>0</v>
      </c>
      <c r="Y17" s="29" t="str">
        <f t="shared" ref="Y17:Y26" si="26">+IF(W17=TRUE,J17,"")</f>
        <v/>
      </c>
      <c r="Z17" s="29" t="str">
        <f t="shared" ref="Z17:Z26" si="27">+IF(X17=TRUE,T17,"")</f>
        <v/>
      </c>
      <c r="AA17" s="29"/>
      <c r="AB17" s="29" t="b">
        <f t="shared" ref="AB17:AB26" si="28">NOT(ISERROR((FIND("Bölüm",E17))))</f>
        <v>0</v>
      </c>
      <c r="AC17" s="29" t="b">
        <f t="shared" ref="AC17:AC26" si="29">NOT(ISERROR((FIND("Bölüm",O17))))</f>
        <v>0</v>
      </c>
      <c r="AD17" s="29" t="b">
        <f t="shared" ref="AD17:AD26" si="30">NOT(ISERROR((FIND("Fakülte",E17))))</f>
        <v>0</v>
      </c>
      <c r="AE17" s="29" t="b">
        <f t="shared" ref="AE17:AE26" si="31">NOT(ISERROR((FIND("Fakülte",O17))))</f>
        <v>0</v>
      </c>
      <c r="AF17" s="29" t="b">
        <f t="shared" ref="AF17:AF26" si="32">NOT(ISERROR((FIND("Üniversite",E17))))</f>
        <v>0</v>
      </c>
      <c r="AG17" s="29" t="b">
        <f t="shared" ref="AG17:AG26" si="33">NOT(ISERROR((FIND("Üniversite",O17))))</f>
        <v>0</v>
      </c>
      <c r="AH17" s="29" t="b">
        <f t="shared" ref="AH17:AH26" si="34">NOT(ISERROR((FIND("Staj",E17))))</f>
        <v>0</v>
      </c>
      <c r="AI17" s="29" t="b">
        <f t="shared" ref="AI17:AI26" si="35">NOT(ISERROR((FIND("Staj",O17))))</f>
        <v>0</v>
      </c>
      <c r="AJ17" s="29"/>
    </row>
    <row r="18" spans="1:36" ht="14.25" x14ac:dyDescent="0.2">
      <c r="A18" s="313"/>
      <c r="B18" s="316"/>
      <c r="C18" s="30" t="str">
        <f t="shared" ref="C18:C26" si="36">+IF(D18="","",C17+1)</f>
        <v/>
      </c>
      <c r="D18" s="31"/>
      <c r="E18" s="31"/>
      <c r="F18" s="32"/>
      <c r="G18" s="32"/>
      <c r="H18" s="32"/>
      <c r="I18" s="22" t="str">
        <f t="shared" si="22"/>
        <v/>
      </c>
      <c r="J18" s="33"/>
      <c r="K18" s="34"/>
      <c r="L18" s="316"/>
      <c r="M18" s="30" t="str">
        <f t="shared" ref="M18:M26" si="37">+IF(N18="","",M17+1)</f>
        <v/>
      </c>
      <c r="N18" s="31"/>
      <c r="O18" s="31"/>
      <c r="P18" s="32"/>
      <c r="Q18" s="32"/>
      <c r="R18" s="32"/>
      <c r="S18" s="22" t="str">
        <f t="shared" si="23"/>
        <v/>
      </c>
      <c r="T18" s="33"/>
      <c r="U18" s="34"/>
      <c r="V18" s="29"/>
      <c r="W18" s="29" t="b">
        <f t="shared" si="24"/>
        <v>0</v>
      </c>
      <c r="X18" s="29" t="b">
        <f t="shared" si="25"/>
        <v>0</v>
      </c>
      <c r="Y18" s="29" t="str">
        <f t="shared" si="26"/>
        <v/>
      </c>
      <c r="Z18" s="29" t="str">
        <f t="shared" si="27"/>
        <v/>
      </c>
      <c r="AA18" s="29"/>
      <c r="AB18" s="29" t="b">
        <f t="shared" si="28"/>
        <v>0</v>
      </c>
      <c r="AC18" s="29" t="b">
        <f t="shared" si="29"/>
        <v>0</v>
      </c>
      <c r="AD18" s="29" t="b">
        <f t="shared" si="30"/>
        <v>0</v>
      </c>
      <c r="AE18" s="29" t="b">
        <f t="shared" si="31"/>
        <v>0</v>
      </c>
      <c r="AF18" s="29" t="b">
        <f t="shared" si="32"/>
        <v>0</v>
      </c>
      <c r="AG18" s="29" t="b">
        <f t="shared" si="33"/>
        <v>0</v>
      </c>
      <c r="AH18" s="29" t="b">
        <f t="shared" si="34"/>
        <v>0</v>
      </c>
      <c r="AI18" s="29" t="b">
        <f t="shared" si="35"/>
        <v>0</v>
      </c>
      <c r="AJ18" s="29"/>
    </row>
    <row r="19" spans="1:36" ht="14.25" x14ac:dyDescent="0.2">
      <c r="A19" s="313"/>
      <c r="B19" s="316"/>
      <c r="C19" s="30" t="str">
        <f t="shared" si="36"/>
        <v/>
      </c>
      <c r="D19" s="31"/>
      <c r="E19" s="31"/>
      <c r="F19" s="32"/>
      <c r="G19" s="32"/>
      <c r="H19" s="32"/>
      <c r="I19" s="22" t="str">
        <f t="shared" si="22"/>
        <v/>
      </c>
      <c r="J19" s="33"/>
      <c r="K19" s="34"/>
      <c r="L19" s="316"/>
      <c r="M19" s="30" t="str">
        <f t="shared" si="37"/>
        <v/>
      </c>
      <c r="N19" s="31"/>
      <c r="O19" s="31"/>
      <c r="P19" s="32"/>
      <c r="Q19" s="32"/>
      <c r="R19" s="32"/>
      <c r="S19" s="22" t="str">
        <f t="shared" si="23"/>
        <v/>
      </c>
      <c r="T19" s="33"/>
      <c r="U19" s="34"/>
      <c r="V19" s="29"/>
      <c r="W19" s="29" t="b">
        <f t="shared" si="24"/>
        <v>0</v>
      </c>
      <c r="X19" s="29" t="b">
        <f t="shared" si="25"/>
        <v>0</v>
      </c>
      <c r="Y19" s="29" t="str">
        <f t="shared" si="26"/>
        <v/>
      </c>
      <c r="Z19" s="29" t="str">
        <f t="shared" si="27"/>
        <v/>
      </c>
      <c r="AA19" s="29"/>
      <c r="AB19" s="29" t="b">
        <f t="shared" si="28"/>
        <v>0</v>
      </c>
      <c r="AC19" s="29" t="b">
        <f t="shared" si="29"/>
        <v>0</v>
      </c>
      <c r="AD19" s="29" t="b">
        <f t="shared" si="30"/>
        <v>0</v>
      </c>
      <c r="AE19" s="29" t="b">
        <f t="shared" si="31"/>
        <v>0</v>
      </c>
      <c r="AF19" s="29" t="b">
        <f t="shared" si="32"/>
        <v>0</v>
      </c>
      <c r="AG19" s="29" t="b">
        <f t="shared" si="33"/>
        <v>0</v>
      </c>
      <c r="AH19" s="29" t="b">
        <f t="shared" si="34"/>
        <v>0</v>
      </c>
      <c r="AI19" s="29" t="b">
        <f t="shared" si="35"/>
        <v>0</v>
      </c>
      <c r="AJ19" s="29"/>
    </row>
    <row r="20" spans="1:36" ht="14.25" x14ac:dyDescent="0.2">
      <c r="A20" s="313"/>
      <c r="B20" s="316"/>
      <c r="C20" s="30" t="str">
        <f t="shared" si="36"/>
        <v/>
      </c>
      <c r="D20" s="31"/>
      <c r="E20" s="31"/>
      <c r="F20" s="32"/>
      <c r="G20" s="32"/>
      <c r="H20" s="32"/>
      <c r="I20" s="22" t="str">
        <f t="shared" si="22"/>
        <v/>
      </c>
      <c r="J20" s="33"/>
      <c r="K20" s="34"/>
      <c r="L20" s="316"/>
      <c r="M20" s="30" t="str">
        <f t="shared" si="37"/>
        <v/>
      </c>
      <c r="N20" s="31"/>
      <c r="O20" s="31"/>
      <c r="P20" s="32"/>
      <c r="Q20" s="32"/>
      <c r="R20" s="32"/>
      <c r="S20" s="22" t="str">
        <f t="shared" si="23"/>
        <v/>
      </c>
      <c r="T20" s="33"/>
      <c r="U20" s="34"/>
      <c r="V20" s="29"/>
      <c r="W20" s="29" t="b">
        <f t="shared" si="24"/>
        <v>0</v>
      </c>
      <c r="X20" s="29" t="b">
        <f t="shared" si="25"/>
        <v>0</v>
      </c>
      <c r="Y20" s="29" t="str">
        <f t="shared" si="26"/>
        <v/>
      </c>
      <c r="Z20" s="29" t="str">
        <f t="shared" si="27"/>
        <v/>
      </c>
      <c r="AA20" s="29"/>
      <c r="AB20" s="29" t="b">
        <f t="shared" si="28"/>
        <v>0</v>
      </c>
      <c r="AC20" s="29" t="b">
        <f t="shared" si="29"/>
        <v>0</v>
      </c>
      <c r="AD20" s="29" t="b">
        <f t="shared" si="30"/>
        <v>0</v>
      </c>
      <c r="AE20" s="29" t="b">
        <f t="shared" si="31"/>
        <v>0</v>
      </c>
      <c r="AF20" s="29" t="b">
        <f t="shared" si="32"/>
        <v>0</v>
      </c>
      <c r="AG20" s="29" t="b">
        <f t="shared" si="33"/>
        <v>0</v>
      </c>
      <c r="AH20" s="29" t="b">
        <f t="shared" si="34"/>
        <v>0</v>
      </c>
      <c r="AI20" s="29" t="b">
        <f t="shared" si="35"/>
        <v>0</v>
      </c>
      <c r="AJ20" s="29"/>
    </row>
    <row r="21" spans="1:36" ht="14.25" x14ac:dyDescent="0.2">
      <c r="A21" s="313"/>
      <c r="B21" s="316"/>
      <c r="C21" s="30" t="str">
        <f t="shared" si="36"/>
        <v/>
      </c>
      <c r="D21" s="31"/>
      <c r="E21" s="31"/>
      <c r="F21" s="32"/>
      <c r="G21" s="32"/>
      <c r="H21" s="32"/>
      <c r="I21" s="22" t="str">
        <f t="shared" si="22"/>
        <v/>
      </c>
      <c r="J21" s="33"/>
      <c r="K21" s="34"/>
      <c r="L21" s="316"/>
      <c r="M21" s="30" t="str">
        <f t="shared" si="37"/>
        <v/>
      </c>
      <c r="N21" s="31"/>
      <c r="O21" s="31"/>
      <c r="P21" s="32"/>
      <c r="Q21" s="32"/>
      <c r="R21" s="32"/>
      <c r="S21" s="22" t="str">
        <f t="shared" si="23"/>
        <v/>
      </c>
      <c r="T21" s="33"/>
      <c r="U21" s="34"/>
      <c r="V21" s="29"/>
      <c r="W21" s="29" t="b">
        <f t="shared" si="24"/>
        <v>0</v>
      </c>
      <c r="X21" s="29" t="b">
        <f t="shared" si="25"/>
        <v>0</v>
      </c>
      <c r="Y21" s="29" t="str">
        <f t="shared" si="26"/>
        <v/>
      </c>
      <c r="Z21" s="29" t="str">
        <f t="shared" si="27"/>
        <v/>
      </c>
      <c r="AA21" s="29"/>
      <c r="AB21" s="29" t="b">
        <f t="shared" si="28"/>
        <v>0</v>
      </c>
      <c r="AC21" s="29" t="b">
        <f t="shared" si="29"/>
        <v>0</v>
      </c>
      <c r="AD21" s="29" t="b">
        <f t="shared" si="30"/>
        <v>0</v>
      </c>
      <c r="AE21" s="29" t="b">
        <f t="shared" si="31"/>
        <v>0</v>
      </c>
      <c r="AF21" s="29" t="b">
        <f t="shared" si="32"/>
        <v>0</v>
      </c>
      <c r="AG21" s="29" t="b">
        <f t="shared" si="33"/>
        <v>0</v>
      </c>
      <c r="AH21" s="29" t="b">
        <f t="shared" si="34"/>
        <v>0</v>
      </c>
      <c r="AI21" s="29" t="b">
        <f t="shared" si="35"/>
        <v>0</v>
      </c>
      <c r="AJ21" s="29"/>
    </row>
    <row r="22" spans="1:36" ht="15.75" customHeight="1" x14ac:dyDescent="0.2">
      <c r="A22" s="313"/>
      <c r="B22" s="316"/>
      <c r="C22" s="30" t="str">
        <f t="shared" si="36"/>
        <v/>
      </c>
      <c r="D22" s="31"/>
      <c r="E22" s="31"/>
      <c r="F22" s="32"/>
      <c r="G22" s="32"/>
      <c r="H22" s="32"/>
      <c r="I22" s="22" t="str">
        <f t="shared" si="22"/>
        <v/>
      </c>
      <c r="J22" s="33"/>
      <c r="K22" s="34"/>
      <c r="L22" s="316"/>
      <c r="M22" s="30" t="str">
        <f t="shared" si="37"/>
        <v/>
      </c>
      <c r="N22" s="31"/>
      <c r="O22" s="31"/>
      <c r="P22" s="32"/>
      <c r="Q22" s="32"/>
      <c r="R22" s="32"/>
      <c r="S22" s="22" t="str">
        <f t="shared" si="23"/>
        <v/>
      </c>
      <c r="T22" s="33"/>
      <c r="U22" s="34"/>
      <c r="V22" s="29"/>
      <c r="W22" s="29" t="b">
        <f t="shared" si="24"/>
        <v>0</v>
      </c>
      <c r="X22" s="29" t="b">
        <f t="shared" si="25"/>
        <v>0</v>
      </c>
      <c r="Y22" s="29" t="str">
        <f t="shared" si="26"/>
        <v/>
      </c>
      <c r="Z22" s="29" t="str">
        <f t="shared" si="27"/>
        <v/>
      </c>
      <c r="AA22" s="29"/>
      <c r="AB22" s="29" t="b">
        <f t="shared" si="28"/>
        <v>0</v>
      </c>
      <c r="AC22" s="29" t="b">
        <f t="shared" si="29"/>
        <v>0</v>
      </c>
      <c r="AD22" s="29" t="b">
        <f t="shared" si="30"/>
        <v>0</v>
      </c>
      <c r="AE22" s="29" t="b">
        <f t="shared" si="31"/>
        <v>0</v>
      </c>
      <c r="AF22" s="29" t="b">
        <f t="shared" si="32"/>
        <v>0</v>
      </c>
      <c r="AG22" s="29" t="b">
        <f t="shared" si="33"/>
        <v>0</v>
      </c>
      <c r="AH22" s="29" t="b">
        <f t="shared" si="34"/>
        <v>0</v>
      </c>
      <c r="AI22" s="29" t="b">
        <f t="shared" si="35"/>
        <v>0</v>
      </c>
      <c r="AJ22" s="29"/>
    </row>
    <row r="23" spans="1:36" ht="15.75" customHeight="1" x14ac:dyDescent="0.2">
      <c r="A23" s="313"/>
      <c r="B23" s="316"/>
      <c r="C23" s="30" t="str">
        <f t="shared" si="36"/>
        <v/>
      </c>
      <c r="D23" s="31"/>
      <c r="E23" s="31"/>
      <c r="F23" s="32"/>
      <c r="G23" s="32"/>
      <c r="H23" s="32"/>
      <c r="I23" s="22" t="str">
        <f t="shared" si="22"/>
        <v/>
      </c>
      <c r="J23" s="33"/>
      <c r="K23" s="34"/>
      <c r="L23" s="316"/>
      <c r="M23" s="30" t="str">
        <f t="shared" si="37"/>
        <v/>
      </c>
      <c r="N23" s="31"/>
      <c r="O23" s="31"/>
      <c r="P23" s="32"/>
      <c r="Q23" s="32"/>
      <c r="R23" s="32"/>
      <c r="S23" s="22" t="str">
        <f t="shared" si="23"/>
        <v/>
      </c>
      <c r="T23" s="33"/>
      <c r="U23" s="34"/>
      <c r="V23" s="29"/>
      <c r="W23" s="29" t="b">
        <f t="shared" si="24"/>
        <v>0</v>
      </c>
      <c r="X23" s="29" t="b">
        <f t="shared" si="25"/>
        <v>0</v>
      </c>
      <c r="Y23" s="29" t="str">
        <f t="shared" si="26"/>
        <v/>
      </c>
      <c r="Z23" s="29" t="str">
        <f t="shared" si="27"/>
        <v/>
      </c>
      <c r="AA23" s="29"/>
      <c r="AB23" s="29" t="b">
        <f t="shared" si="28"/>
        <v>0</v>
      </c>
      <c r="AC23" s="29" t="b">
        <f t="shared" si="29"/>
        <v>0</v>
      </c>
      <c r="AD23" s="29" t="b">
        <f t="shared" si="30"/>
        <v>0</v>
      </c>
      <c r="AE23" s="29" t="b">
        <f t="shared" si="31"/>
        <v>0</v>
      </c>
      <c r="AF23" s="29" t="b">
        <f t="shared" si="32"/>
        <v>0</v>
      </c>
      <c r="AG23" s="29" t="b">
        <f t="shared" si="33"/>
        <v>0</v>
      </c>
      <c r="AH23" s="29" t="b">
        <f t="shared" si="34"/>
        <v>0</v>
      </c>
      <c r="AI23" s="29" t="b">
        <f t="shared" si="35"/>
        <v>0</v>
      </c>
      <c r="AJ23" s="29"/>
    </row>
    <row r="24" spans="1:36" ht="15.75" customHeight="1" x14ac:dyDescent="0.2">
      <c r="A24" s="313"/>
      <c r="B24" s="316"/>
      <c r="C24" s="30" t="str">
        <f t="shared" si="36"/>
        <v/>
      </c>
      <c r="D24" s="31"/>
      <c r="E24" s="31"/>
      <c r="F24" s="32"/>
      <c r="G24" s="32"/>
      <c r="H24" s="32"/>
      <c r="I24" s="22" t="str">
        <f t="shared" si="22"/>
        <v/>
      </c>
      <c r="J24" s="33"/>
      <c r="K24" s="34"/>
      <c r="L24" s="316"/>
      <c r="M24" s="30" t="str">
        <f t="shared" si="37"/>
        <v/>
      </c>
      <c r="N24" s="31"/>
      <c r="O24" s="31"/>
      <c r="P24" s="32"/>
      <c r="Q24" s="32"/>
      <c r="R24" s="32"/>
      <c r="S24" s="22" t="str">
        <f t="shared" si="23"/>
        <v/>
      </c>
      <c r="T24" s="33"/>
      <c r="U24" s="34"/>
      <c r="V24" s="29"/>
      <c r="W24" s="29" t="b">
        <f t="shared" si="24"/>
        <v>0</v>
      </c>
      <c r="X24" s="29" t="b">
        <f t="shared" si="25"/>
        <v>0</v>
      </c>
      <c r="Y24" s="29" t="str">
        <f t="shared" si="26"/>
        <v/>
      </c>
      <c r="Z24" s="29" t="str">
        <f t="shared" si="27"/>
        <v/>
      </c>
      <c r="AA24" s="29"/>
      <c r="AB24" s="29" t="b">
        <f t="shared" si="28"/>
        <v>0</v>
      </c>
      <c r="AC24" s="29" t="b">
        <f t="shared" si="29"/>
        <v>0</v>
      </c>
      <c r="AD24" s="29" t="b">
        <f t="shared" si="30"/>
        <v>0</v>
      </c>
      <c r="AE24" s="29" t="b">
        <f t="shared" si="31"/>
        <v>0</v>
      </c>
      <c r="AF24" s="29" t="b">
        <f t="shared" si="32"/>
        <v>0</v>
      </c>
      <c r="AG24" s="29" t="b">
        <f t="shared" si="33"/>
        <v>0</v>
      </c>
      <c r="AH24" s="29" t="b">
        <f t="shared" si="34"/>
        <v>0</v>
      </c>
      <c r="AI24" s="29" t="b">
        <f t="shared" si="35"/>
        <v>0</v>
      </c>
      <c r="AJ24" s="29"/>
    </row>
    <row r="25" spans="1:36" ht="15.75" customHeight="1" x14ac:dyDescent="0.2">
      <c r="A25" s="313"/>
      <c r="B25" s="316"/>
      <c r="C25" s="30" t="str">
        <f t="shared" si="36"/>
        <v/>
      </c>
      <c r="D25" s="31"/>
      <c r="E25" s="31"/>
      <c r="F25" s="32"/>
      <c r="G25" s="32"/>
      <c r="H25" s="32"/>
      <c r="I25" s="22" t="str">
        <f t="shared" si="22"/>
        <v/>
      </c>
      <c r="J25" s="33"/>
      <c r="K25" s="34"/>
      <c r="L25" s="316"/>
      <c r="M25" s="30" t="str">
        <f t="shared" si="37"/>
        <v/>
      </c>
      <c r="N25" s="31"/>
      <c r="O25" s="31"/>
      <c r="P25" s="32"/>
      <c r="Q25" s="32"/>
      <c r="R25" s="32"/>
      <c r="S25" s="22" t="str">
        <f t="shared" si="23"/>
        <v/>
      </c>
      <c r="T25" s="33"/>
      <c r="U25" s="34"/>
      <c r="V25" s="29"/>
      <c r="W25" s="29" t="b">
        <f t="shared" si="24"/>
        <v>0</v>
      </c>
      <c r="X25" s="29" t="b">
        <f t="shared" si="25"/>
        <v>0</v>
      </c>
      <c r="Y25" s="29" t="str">
        <f t="shared" si="26"/>
        <v/>
      </c>
      <c r="Z25" s="29" t="str">
        <f t="shared" si="27"/>
        <v/>
      </c>
      <c r="AA25" s="29"/>
      <c r="AB25" s="29" t="b">
        <f t="shared" si="28"/>
        <v>0</v>
      </c>
      <c r="AC25" s="29" t="b">
        <f t="shared" si="29"/>
        <v>0</v>
      </c>
      <c r="AD25" s="29" t="b">
        <f t="shared" si="30"/>
        <v>0</v>
      </c>
      <c r="AE25" s="29" t="b">
        <f t="shared" si="31"/>
        <v>0</v>
      </c>
      <c r="AF25" s="29" t="b">
        <f t="shared" si="32"/>
        <v>0</v>
      </c>
      <c r="AG25" s="29" t="b">
        <f t="shared" si="33"/>
        <v>0</v>
      </c>
      <c r="AH25" s="29" t="b">
        <f t="shared" si="34"/>
        <v>0</v>
      </c>
      <c r="AI25" s="29" t="b">
        <f t="shared" si="35"/>
        <v>0</v>
      </c>
      <c r="AJ25" s="29"/>
    </row>
    <row r="26" spans="1:36" ht="15.75" customHeight="1" x14ac:dyDescent="0.2">
      <c r="A26" s="313"/>
      <c r="B26" s="316"/>
      <c r="C26" s="30" t="str">
        <f t="shared" si="36"/>
        <v/>
      </c>
      <c r="D26" s="31"/>
      <c r="E26" s="31"/>
      <c r="F26" s="32"/>
      <c r="G26" s="32"/>
      <c r="H26" s="32"/>
      <c r="I26" s="22" t="str">
        <f t="shared" si="22"/>
        <v/>
      </c>
      <c r="J26" s="33"/>
      <c r="K26" s="34"/>
      <c r="L26" s="316"/>
      <c r="M26" s="30" t="str">
        <f t="shared" si="37"/>
        <v/>
      </c>
      <c r="N26" s="31"/>
      <c r="O26" s="31"/>
      <c r="P26" s="32"/>
      <c r="Q26" s="32"/>
      <c r="R26" s="32"/>
      <c r="S26" s="22" t="str">
        <f t="shared" si="23"/>
        <v/>
      </c>
      <c r="T26" s="33"/>
      <c r="U26" s="34"/>
      <c r="V26" s="29"/>
      <c r="W26" s="29" t="b">
        <f t="shared" si="24"/>
        <v>0</v>
      </c>
      <c r="X26" s="29" t="b">
        <f t="shared" si="25"/>
        <v>0</v>
      </c>
      <c r="Y26" s="29" t="str">
        <f t="shared" si="26"/>
        <v/>
      </c>
      <c r="Z26" s="29" t="str">
        <f t="shared" si="27"/>
        <v/>
      </c>
      <c r="AA26" s="29"/>
      <c r="AB26" s="29" t="b">
        <f t="shared" si="28"/>
        <v>0</v>
      </c>
      <c r="AC26" s="29" t="b">
        <f t="shared" si="29"/>
        <v>0</v>
      </c>
      <c r="AD26" s="29" t="b">
        <f t="shared" si="30"/>
        <v>0</v>
      </c>
      <c r="AE26" s="29" t="b">
        <f t="shared" si="31"/>
        <v>0</v>
      </c>
      <c r="AF26" s="29" t="b">
        <f t="shared" si="32"/>
        <v>0</v>
      </c>
      <c r="AG26" s="29" t="b">
        <f t="shared" si="33"/>
        <v>0</v>
      </c>
      <c r="AH26" s="29" t="b">
        <f t="shared" si="34"/>
        <v>0</v>
      </c>
      <c r="AI26" s="29" t="b">
        <f t="shared" si="35"/>
        <v>0</v>
      </c>
      <c r="AJ26" s="29"/>
    </row>
    <row r="27" spans="1:36" ht="15.75" customHeight="1" x14ac:dyDescent="0.2">
      <c r="A27" s="313"/>
      <c r="B27" s="316"/>
      <c r="C27" s="37"/>
      <c r="D27" s="38"/>
      <c r="E27" s="39" t="s">
        <v>30</v>
      </c>
      <c r="F27" s="40">
        <f t="shared" ref="F27:J27" si="38">+SUM(F17:F26)</f>
        <v>0</v>
      </c>
      <c r="G27" s="41">
        <f t="shared" si="38"/>
        <v>0</v>
      </c>
      <c r="H27" s="41">
        <f t="shared" si="38"/>
        <v>0</v>
      </c>
      <c r="I27" s="41">
        <f t="shared" si="38"/>
        <v>0</v>
      </c>
      <c r="J27" s="42">
        <f t="shared" si="38"/>
        <v>0</v>
      </c>
      <c r="K27" s="43"/>
      <c r="L27" s="316"/>
      <c r="M27" s="37"/>
      <c r="N27" s="38"/>
      <c r="O27" s="39" t="s">
        <v>30</v>
      </c>
      <c r="P27" s="40">
        <f t="shared" ref="P27:T27" si="39">+SUM(P17:P26)</f>
        <v>0</v>
      </c>
      <c r="Q27" s="41">
        <f t="shared" si="39"/>
        <v>0</v>
      </c>
      <c r="R27" s="41">
        <f t="shared" si="39"/>
        <v>0</v>
      </c>
      <c r="S27" s="41">
        <f t="shared" si="39"/>
        <v>0</v>
      </c>
      <c r="T27" s="42">
        <f t="shared" si="39"/>
        <v>0</v>
      </c>
      <c r="U27" s="43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</row>
    <row r="28" spans="1:36" ht="15.75" customHeight="1" x14ac:dyDescent="0.2">
      <c r="A28" s="314"/>
      <c r="B28" s="317"/>
      <c r="C28" s="44"/>
      <c r="D28" s="45"/>
      <c r="E28" s="46" t="s">
        <v>31</v>
      </c>
      <c r="F28" s="47">
        <f t="shared" ref="F28:J28" si="40">P15+F27</f>
        <v>0</v>
      </c>
      <c r="G28" s="47">
        <f t="shared" si="40"/>
        <v>0</v>
      </c>
      <c r="H28" s="47">
        <f t="shared" si="40"/>
        <v>0</v>
      </c>
      <c r="I28" s="47">
        <f t="shared" si="40"/>
        <v>0</v>
      </c>
      <c r="J28" s="48">
        <f t="shared" si="40"/>
        <v>0</v>
      </c>
      <c r="K28" s="49"/>
      <c r="L28" s="317"/>
      <c r="M28" s="44"/>
      <c r="N28" s="45"/>
      <c r="O28" s="46" t="s">
        <v>31</v>
      </c>
      <c r="P28" s="47">
        <f t="shared" ref="P28:T28" si="41">F28+P27</f>
        <v>0</v>
      </c>
      <c r="Q28" s="47">
        <f t="shared" si="41"/>
        <v>0</v>
      </c>
      <c r="R28" s="47">
        <f t="shared" si="41"/>
        <v>0</v>
      </c>
      <c r="S28" s="47">
        <f t="shared" si="41"/>
        <v>0</v>
      </c>
      <c r="T28" s="48">
        <f t="shared" si="41"/>
        <v>0</v>
      </c>
      <c r="U28" s="49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</row>
    <row r="29" spans="1:36" ht="15.75" customHeight="1" x14ac:dyDescent="0.2">
      <c r="A29" s="312" t="s">
        <v>39</v>
      </c>
      <c r="B29" s="23">
        <v>5</v>
      </c>
      <c r="C29" s="24" t="s">
        <v>6</v>
      </c>
      <c r="D29" s="25" t="s">
        <v>7</v>
      </c>
      <c r="E29" s="25" t="s">
        <v>8</v>
      </c>
      <c r="F29" s="26" t="s">
        <v>9</v>
      </c>
      <c r="G29" s="26" t="s">
        <v>10</v>
      </c>
      <c r="H29" s="26" t="s">
        <v>11</v>
      </c>
      <c r="I29" s="26" t="s">
        <v>12</v>
      </c>
      <c r="J29" s="27" t="s">
        <v>13</v>
      </c>
      <c r="K29" s="28" t="s">
        <v>14</v>
      </c>
      <c r="L29" s="23">
        <v>6</v>
      </c>
      <c r="M29" s="24" t="s">
        <v>6</v>
      </c>
      <c r="N29" s="25" t="s">
        <v>7</v>
      </c>
      <c r="O29" s="25" t="s">
        <v>8</v>
      </c>
      <c r="P29" s="26" t="s">
        <v>9</v>
      </c>
      <c r="Q29" s="26" t="s">
        <v>10</v>
      </c>
      <c r="R29" s="26" t="s">
        <v>11</v>
      </c>
      <c r="S29" s="26" t="s">
        <v>12</v>
      </c>
      <c r="T29" s="27" t="s">
        <v>13</v>
      </c>
      <c r="U29" s="28" t="s">
        <v>14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</row>
    <row r="30" spans="1:36" ht="15.75" customHeight="1" x14ac:dyDescent="0.2">
      <c r="A30" s="313"/>
      <c r="B30" s="315" t="s">
        <v>40</v>
      </c>
      <c r="C30" s="30" t="str">
        <f>+IF(D30="","",1)</f>
        <v/>
      </c>
      <c r="D30" s="31"/>
      <c r="E30" s="31"/>
      <c r="F30" s="32"/>
      <c r="G30" s="32"/>
      <c r="H30" s="32"/>
      <c r="I30" s="22" t="str">
        <f t="shared" ref="I30:I39" si="42">IF(E30="","",F30+(G30+H30)/2)</f>
        <v/>
      </c>
      <c r="J30" s="33"/>
      <c r="K30" s="34"/>
      <c r="L30" s="315" t="s">
        <v>41</v>
      </c>
      <c r="M30" s="30" t="str">
        <f>+IF(N30="","",1)</f>
        <v/>
      </c>
      <c r="N30" s="31"/>
      <c r="O30" s="31"/>
      <c r="P30" s="32"/>
      <c r="Q30" s="32"/>
      <c r="R30" s="32"/>
      <c r="S30" s="22" t="str">
        <f t="shared" ref="S30:S39" si="43">IF(O30="","",P30+(Q30+R30)/2)</f>
        <v/>
      </c>
      <c r="T30" s="33"/>
      <c r="U30" s="34"/>
      <c r="V30" s="29"/>
      <c r="W30" s="29" t="b">
        <f t="shared" ref="W30:W39" si="44">NOT(ISERROR((FIND("Seçmeli",E30))))</f>
        <v>0</v>
      </c>
      <c r="X30" s="29" t="b">
        <f t="shared" ref="X30:X39" si="45">NOT(ISERROR((FIND("Seçmeli",O30))))</f>
        <v>0</v>
      </c>
      <c r="Y30" s="29" t="str">
        <f t="shared" ref="Y30:Y39" si="46">+IF(W30=TRUE,J30,"")</f>
        <v/>
      </c>
      <c r="Z30" s="29" t="str">
        <f t="shared" ref="Z30:Z39" si="47">+IF(X30=TRUE,T30,"")</f>
        <v/>
      </c>
      <c r="AA30" s="29"/>
      <c r="AB30" s="29" t="b">
        <f t="shared" ref="AB30:AB39" si="48">NOT(ISERROR((FIND("Bölüm",E30))))</f>
        <v>0</v>
      </c>
      <c r="AC30" s="29" t="b">
        <f t="shared" ref="AC30:AC39" si="49">NOT(ISERROR((FIND("Bölüm",O30))))</f>
        <v>0</v>
      </c>
      <c r="AD30" s="29" t="b">
        <f t="shared" ref="AD30:AD39" si="50">NOT(ISERROR((FIND("Fakülte",E30))))</f>
        <v>0</v>
      </c>
      <c r="AE30" s="29" t="b">
        <f t="shared" ref="AE30:AE39" si="51">NOT(ISERROR((FIND("Fakülte",O30))))</f>
        <v>0</v>
      </c>
      <c r="AF30" s="29" t="b">
        <f t="shared" ref="AF30:AF39" si="52">NOT(ISERROR((FIND("Üniversite",E30))))</f>
        <v>0</v>
      </c>
      <c r="AG30" s="29" t="b">
        <f t="shared" ref="AG30:AG39" si="53">NOT(ISERROR((FIND("Üniversite",O30))))</f>
        <v>0</v>
      </c>
      <c r="AH30" s="29" t="b">
        <f t="shared" ref="AH30:AH39" si="54">NOT(ISERROR((FIND("Staj",E30))))</f>
        <v>0</v>
      </c>
      <c r="AI30" s="29" t="b">
        <f t="shared" ref="AI30:AI39" si="55">NOT(ISERROR((FIND("Staj",O30))))</f>
        <v>0</v>
      </c>
      <c r="AJ30" s="29"/>
    </row>
    <row r="31" spans="1:36" ht="15.75" customHeight="1" x14ac:dyDescent="0.2">
      <c r="A31" s="313"/>
      <c r="B31" s="316"/>
      <c r="C31" s="30" t="str">
        <f t="shared" ref="C31:C39" si="56">+IF(D31="","",C30+1)</f>
        <v/>
      </c>
      <c r="D31" s="31"/>
      <c r="E31" s="31"/>
      <c r="F31" s="32"/>
      <c r="G31" s="32"/>
      <c r="H31" s="32"/>
      <c r="I31" s="22" t="str">
        <f t="shared" si="42"/>
        <v/>
      </c>
      <c r="J31" s="33"/>
      <c r="K31" s="34"/>
      <c r="L31" s="316"/>
      <c r="M31" s="30" t="str">
        <f t="shared" ref="M31:M39" si="57">+IF(N31="","",M30+1)</f>
        <v/>
      </c>
      <c r="N31" s="31"/>
      <c r="O31" s="31"/>
      <c r="P31" s="32"/>
      <c r="Q31" s="32"/>
      <c r="R31" s="32"/>
      <c r="S31" s="22" t="str">
        <f t="shared" si="43"/>
        <v/>
      </c>
      <c r="T31" s="33"/>
      <c r="U31" s="34"/>
      <c r="V31" s="29"/>
      <c r="W31" s="29" t="b">
        <f t="shared" si="44"/>
        <v>0</v>
      </c>
      <c r="X31" s="29" t="b">
        <f t="shared" si="45"/>
        <v>0</v>
      </c>
      <c r="Y31" s="29" t="str">
        <f t="shared" si="46"/>
        <v/>
      </c>
      <c r="Z31" s="29" t="str">
        <f t="shared" si="47"/>
        <v/>
      </c>
      <c r="AA31" s="29"/>
      <c r="AB31" s="29" t="b">
        <f t="shared" si="48"/>
        <v>0</v>
      </c>
      <c r="AC31" s="29" t="b">
        <f t="shared" si="49"/>
        <v>0</v>
      </c>
      <c r="AD31" s="29" t="b">
        <f t="shared" si="50"/>
        <v>0</v>
      </c>
      <c r="AE31" s="29" t="b">
        <f t="shared" si="51"/>
        <v>0</v>
      </c>
      <c r="AF31" s="29" t="b">
        <f t="shared" si="52"/>
        <v>0</v>
      </c>
      <c r="AG31" s="29" t="b">
        <f t="shared" si="53"/>
        <v>0</v>
      </c>
      <c r="AH31" s="29" t="b">
        <f t="shared" si="54"/>
        <v>0</v>
      </c>
      <c r="AI31" s="29" t="b">
        <f t="shared" si="55"/>
        <v>0</v>
      </c>
      <c r="AJ31" s="29"/>
    </row>
    <row r="32" spans="1:36" ht="15.75" customHeight="1" x14ac:dyDescent="0.2">
      <c r="A32" s="313"/>
      <c r="B32" s="316"/>
      <c r="C32" s="30" t="str">
        <f t="shared" si="56"/>
        <v/>
      </c>
      <c r="D32" s="31"/>
      <c r="E32" s="31"/>
      <c r="F32" s="32"/>
      <c r="G32" s="32"/>
      <c r="H32" s="32"/>
      <c r="I32" s="22" t="str">
        <f t="shared" si="42"/>
        <v/>
      </c>
      <c r="J32" s="33"/>
      <c r="K32" s="34"/>
      <c r="L32" s="316"/>
      <c r="M32" s="30" t="str">
        <f t="shared" si="57"/>
        <v/>
      </c>
      <c r="N32" s="31"/>
      <c r="O32" s="31"/>
      <c r="P32" s="32"/>
      <c r="Q32" s="32"/>
      <c r="R32" s="32"/>
      <c r="S32" s="22" t="str">
        <f t="shared" si="43"/>
        <v/>
      </c>
      <c r="T32" s="33"/>
      <c r="U32" s="34"/>
      <c r="V32" s="29"/>
      <c r="W32" s="29" t="b">
        <f t="shared" si="44"/>
        <v>0</v>
      </c>
      <c r="X32" s="29" t="b">
        <f t="shared" si="45"/>
        <v>0</v>
      </c>
      <c r="Y32" s="29" t="str">
        <f t="shared" si="46"/>
        <v/>
      </c>
      <c r="Z32" s="29" t="str">
        <f t="shared" si="47"/>
        <v/>
      </c>
      <c r="AA32" s="29"/>
      <c r="AB32" s="29" t="b">
        <f t="shared" si="48"/>
        <v>0</v>
      </c>
      <c r="AC32" s="29" t="b">
        <f t="shared" si="49"/>
        <v>0</v>
      </c>
      <c r="AD32" s="29" t="b">
        <f t="shared" si="50"/>
        <v>0</v>
      </c>
      <c r="AE32" s="29" t="b">
        <f t="shared" si="51"/>
        <v>0</v>
      </c>
      <c r="AF32" s="29" t="b">
        <f t="shared" si="52"/>
        <v>0</v>
      </c>
      <c r="AG32" s="29" t="b">
        <f t="shared" si="53"/>
        <v>0</v>
      </c>
      <c r="AH32" s="29" t="b">
        <f t="shared" si="54"/>
        <v>0</v>
      </c>
      <c r="AI32" s="29" t="b">
        <f t="shared" si="55"/>
        <v>0</v>
      </c>
      <c r="AJ32" s="29"/>
    </row>
    <row r="33" spans="1:36" ht="15.75" customHeight="1" x14ac:dyDescent="0.2">
      <c r="A33" s="313"/>
      <c r="B33" s="316"/>
      <c r="C33" s="30" t="str">
        <f t="shared" si="56"/>
        <v/>
      </c>
      <c r="D33" s="31"/>
      <c r="E33" s="31"/>
      <c r="F33" s="32"/>
      <c r="G33" s="32"/>
      <c r="H33" s="32"/>
      <c r="I33" s="22" t="str">
        <f t="shared" si="42"/>
        <v/>
      </c>
      <c r="J33" s="33"/>
      <c r="K33" s="34"/>
      <c r="L33" s="316"/>
      <c r="M33" s="30" t="str">
        <f t="shared" si="57"/>
        <v/>
      </c>
      <c r="N33" s="31"/>
      <c r="O33" s="31"/>
      <c r="P33" s="32"/>
      <c r="Q33" s="32"/>
      <c r="R33" s="32"/>
      <c r="S33" s="22" t="str">
        <f t="shared" si="43"/>
        <v/>
      </c>
      <c r="T33" s="33"/>
      <c r="U33" s="34"/>
      <c r="V33" s="29"/>
      <c r="W33" s="29" t="b">
        <f t="shared" si="44"/>
        <v>0</v>
      </c>
      <c r="X33" s="29" t="b">
        <f t="shared" si="45"/>
        <v>0</v>
      </c>
      <c r="Y33" s="29" t="str">
        <f t="shared" si="46"/>
        <v/>
      </c>
      <c r="Z33" s="29" t="str">
        <f t="shared" si="47"/>
        <v/>
      </c>
      <c r="AA33" s="29"/>
      <c r="AB33" s="29" t="b">
        <f t="shared" si="48"/>
        <v>0</v>
      </c>
      <c r="AC33" s="29" t="b">
        <f t="shared" si="49"/>
        <v>0</v>
      </c>
      <c r="AD33" s="29" t="b">
        <f t="shared" si="50"/>
        <v>0</v>
      </c>
      <c r="AE33" s="29" t="b">
        <f t="shared" si="51"/>
        <v>0</v>
      </c>
      <c r="AF33" s="29" t="b">
        <f t="shared" si="52"/>
        <v>0</v>
      </c>
      <c r="AG33" s="29" t="b">
        <f t="shared" si="53"/>
        <v>0</v>
      </c>
      <c r="AH33" s="29" t="b">
        <f t="shared" si="54"/>
        <v>0</v>
      </c>
      <c r="AI33" s="29" t="b">
        <f t="shared" si="55"/>
        <v>0</v>
      </c>
      <c r="AJ33" s="29"/>
    </row>
    <row r="34" spans="1:36" ht="15.75" customHeight="1" x14ac:dyDescent="0.2">
      <c r="A34" s="313"/>
      <c r="B34" s="316"/>
      <c r="C34" s="30" t="str">
        <f t="shared" si="56"/>
        <v/>
      </c>
      <c r="D34" s="31"/>
      <c r="E34" s="31"/>
      <c r="F34" s="32"/>
      <c r="G34" s="32"/>
      <c r="H34" s="32"/>
      <c r="I34" s="22" t="str">
        <f t="shared" si="42"/>
        <v/>
      </c>
      <c r="J34" s="33"/>
      <c r="K34" s="34"/>
      <c r="L34" s="316"/>
      <c r="M34" s="30" t="str">
        <f t="shared" si="57"/>
        <v/>
      </c>
      <c r="N34" s="31"/>
      <c r="O34" s="31"/>
      <c r="P34" s="32"/>
      <c r="Q34" s="32"/>
      <c r="R34" s="32"/>
      <c r="S34" s="22" t="str">
        <f t="shared" si="43"/>
        <v/>
      </c>
      <c r="T34" s="33"/>
      <c r="U34" s="34"/>
      <c r="V34" s="29"/>
      <c r="W34" s="29" t="b">
        <f t="shared" si="44"/>
        <v>0</v>
      </c>
      <c r="X34" s="29" t="b">
        <f t="shared" si="45"/>
        <v>0</v>
      </c>
      <c r="Y34" s="29" t="str">
        <f t="shared" si="46"/>
        <v/>
      </c>
      <c r="Z34" s="29" t="str">
        <f t="shared" si="47"/>
        <v/>
      </c>
      <c r="AA34" s="29"/>
      <c r="AB34" s="29" t="b">
        <f t="shared" si="48"/>
        <v>0</v>
      </c>
      <c r="AC34" s="29" t="b">
        <f t="shared" si="49"/>
        <v>0</v>
      </c>
      <c r="AD34" s="29" t="b">
        <f t="shared" si="50"/>
        <v>0</v>
      </c>
      <c r="AE34" s="29" t="b">
        <f t="shared" si="51"/>
        <v>0</v>
      </c>
      <c r="AF34" s="29" t="b">
        <f t="shared" si="52"/>
        <v>0</v>
      </c>
      <c r="AG34" s="29" t="b">
        <f t="shared" si="53"/>
        <v>0</v>
      </c>
      <c r="AH34" s="29" t="b">
        <f t="shared" si="54"/>
        <v>0</v>
      </c>
      <c r="AI34" s="29" t="b">
        <f t="shared" si="55"/>
        <v>0</v>
      </c>
      <c r="AJ34" s="29"/>
    </row>
    <row r="35" spans="1:36" ht="15.75" customHeight="1" x14ac:dyDescent="0.2">
      <c r="A35" s="313"/>
      <c r="B35" s="316"/>
      <c r="C35" s="30" t="str">
        <f t="shared" si="56"/>
        <v/>
      </c>
      <c r="D35" s="31"/>
      <c r="E35" s="31"/>
      <c r="F35" s="32"/>
      <c r="G35" s="32"/>
      <c r="H35" s="32"/>
      <c r="I35" s="22" t="str">
        <f t="shared" si="42"/>
        <v/>
      </c>
      <c r="J35" s="33"/>
      <c r="K35" s="34"/>
      <c r="L35" s="316"/>
      <c r="M35" s="30" t="str">
        <f t="shared" si="57"/>
        <v/>
      </c>
      <c r="N35" s="31"/>
      <c r="O35" s="31"/>
      <c r="P35" s="32"/>
      <c r="Q35" s="32"/>
      <c r="R35" s="32"/>
      <c r="S35" s="22" t="str">
        <f t="shared" si="43"/>
        <v/>
      </c>
      <c r="T35" s="33"/>
      <c r="U35" s="34"/>
      <c r="V35" s="29"/>
      <c r="W35" s="29" t="b">
        <f t="shared" si="44"/>
        <v>0</v>
      </c>
      <c r="X35" s="29" t="b">
        <f t="shared" si="45"/>
        <v>0</v>
      </c>
      <c r="Y35" s="29" t="str">
        <f t="shared" si="46"/>
        <v/>
      </c>
      <c r="Z35" s="29" t="str">
        <f t="shared" si="47"/>
        <v/>
      </c>
      <c r="AA35" s="29"/>
      <c r="AB35" s="29" t="b">
        <f t="shared" si="48"/>
        <v>0</v>
      </c>
      <c r="AC35" s="29" t="b">
        <f t="shared" si="49"/>
        <v>0</v>
      </c>
      <c r="AD35" s="29" t="b">
        <f t="shared" si="50"/>
        <v>0</v>
      </c>
      <c r="AE35" s="29" t="b">
        <f t="shared" si="51"/>
        <v>0</v>
      </c>
      <c r="AF35" s="29" t="b">
        <f t="shared" si="52"/>
        <v>0</v>
      </c>
      <c r="AG35" s="29" t="b">
        <f t="shared" si="53"/>
        <v>0</v>
      </c>
      <c r="AH35" s="29" t="b">
        <f t="shared" si="54"/>
        <v>0</v>
      </c>
      <c r="AI35" s="29" t="b">
        <f t="shared" si="55"/>
        <v>0</v>
      </c>
      <c r="AJ35" s="29"/>
    </row>
    <row r="36" spans="1:36" ht="15.75" customHeight="1" x14ac:dyDescent="0.2">
      <c r="A36" s="313"/>
      <c r="B36" s="316"/>
      <c r="C36" s="30" t="str">
        <f t="shared" si="56"/>
        <v/>
      </c>
      <c r="D36" s="31"/>
      <c r="E36" s="31"/>
      <c r="F36" s="32"/>
      <c r="G36" s="32"/>
      <c r="H36" s="32"/>
      <c r="I36" s="22" t="str">
        <f t="shared" si="42"/>
        <v/>
      </c>
      <c r="J36" s="33"/>
      <c r="K36" s="34"/>
      <c r="L36" s="316"/>
      <c r="M36" s="30" t="str">
        <f t="shared" si="57"/>
        <v/>
      </c>
      <c r="N36" s="31"/>
      <c r="O36" s="31"/>
      <c r="P36" s="32"/>
      <c r="Q36" s="32"/>
      <c r="R36" s="32"/>
      <c r="S36" s="22" t="str">
        <f t="shared" si="43"/>
        <v/>
      </c>
      <c r="T36" s="33"/>
      <c r="U36" s="34"/>
      <c r="V36" s="29"/>
      <c r="W36" s="29" t="b">
        <f t="shared" si="44"/>
        <v>0</v>
      </c>
      <c r="X36" s="29" t="b">
        <f t="shared" si="45"/>
        <v>0</v>
      </c>
      <c r="Y36" s="29" t="str">
        <f t="shared" si="46"/>
        <v/>
      </c>
      <c r="Z36" s="29" t="str">
        <f t="shared" si="47"/>
        <v/>
      </c>
      <c r="AA36" s="29"/>
      <c r="AB36" s="29" t="b">
        <f t="shared" si="48"/>
        <v>0</v>
      </c>
      <c r="AC36" s="29" t="b">
        <f t="shared" si="49"/>
        <v>0</v>
      </c>
      <c r="AD36" s="29" t="b">
        <f t="shared" si="50"/>
        <v>0</v>
      </c>
      <c r="AE36" s="29" t="b">
        <f t="shared" si="51"/>
        <v>0</v>
      </c>
      <c r="AF36" s="29" t="b">
        <f t="shared" si="52"/>
        <v>0</v>
      </c>
      <c r="AG36" s="29" t="b">
        <f t="shared" si="53"/>
        <v>0</v>
      </c>
      <c r="AH36" s="29" t="b">
        <f t="shared" si="54"/>
        <v>0</v>
      </c>
      <c r="AI36" s="29" t="b">
        <f t="shared" si="55"/>
        <v>0</v>
      </c>
      <c r="AJ36" s="29"/>
    </row>
    <row r="37" spans="1:36" ht="15.75" customHeight="1" x14ac:dyDescent="0.2">
      <c r="A37" s="313"/>
      <c r="B37" s="316"/>
      <c r="C37" s="30" t="str">
        <f t="shared" si="56"/>
        <v/>
      </c>
      <c r="D37" s="31"/>
      <c r="E37" s="31"/>
      <c r="F37" s="32"/>
      <c r="G37" s="32"/>
      <c r="H37" s="32"/>
      <c r="I37" s="22" t="str">
        <f t="shared" si="42"/>
        <v/>
      </c>
      <c r="J37" s="33"/>
      <c r="K37" s="34"/>
      <c r="L37" s="316"/>
      <c r="M37" s="30" t="str">
        <f t="shared" si="57"/>
        <v/>
      </c>
      <c r="N37" s="31"/>
      <c r="O37" s="31"/>
      <c r="P37" s="32"/>
      <c r="Q37" s="32"/>
      <c r="R37" s="32"/>
      <c r="S37" s="22" t="str">
        <f t="shared" si="43"/>
        <v/>
      </c>
      <c r="T37" s="33"/>
      <c r="U37" s="34"/>
      <c r="V37" s="29"/>
      <c r="W37" s="29" t="b">
        <f t="shared" si="44"/>
        <v>0</v>
      </c>
      <c r="X37" s="29" t="b">
        <f t="shared" si="45"/>
        <v>0</v>
      </c>
      <c r="Y37" s="29" t="str">
        <f t="shared" si="46"/>
        <v/>
      </c>
      <c r="Z37" s="29" t="str">
        <f t="shared" si="47"/>
        <v/>
      </c>
      <c r="AA37" s="29"/>
      <c r="AB37" s="29" t="b">
        <f t="shared" si="48"/>
        <v>0</v>
      </c>
      <c r="AC37" s="29" t="b">
        <f t="shared" si="49"/>
        <v>0</v>
      </c>
      <c r="AD37" s="29" t="b">
        <f t="shared" si="50"/>
        <v>0</v>
      </c>
      <c r="AE37" s="29" t="b">
        <f t="shared" si="51"/>
        <v>0</v>
      </c>
      <c r="AF37" s="29" t="b">
        <f t="shared" si="52"/>
        <v>0</v>
      </c>
      <c r="AG37" s="29" t="b">
        <f t="shared" si="53"/>
        <v>0</v>
      </c>
      <c r="AH37" s="29" t="b">
        <f t="shared" si="54"/>
        <v>0</v>
      </c>
      <c r="AI37" s="29" t="b">
        <f t="shared" si="55"/>
        <v>0</v>
      </c>
      <c r="AJ37" s="29"/>
    </row>
    <row r="38" spans="1:36" ht="15.75" customHeight="1" x14ac:dyDescent="0.2">
      <c r="A38" s="313"/>
      <c r="B38" s="316"/>
      <c r="C38" s="30" t="str">
        <f t="shared" si="56"/>
        <v/>
      </c>
      <c r="D38" s="31"/>
      <c r="E38" s="31"/>
      <c r="F38" s="32"/>
      <c r="G38" s="32"/>
      <c r="H38" s="32"/>
      <c r="I38" s="22" t="str">
        <f t="shared" si="42"/>
        <v/>
      </c>
      <c r="J38" s="33"/>
      <c r="K38" s="34"/>
      <c r="L38" s="316"/>
      <c r="M38" s="30" t="str">
        <f t="shared" si="57"/>
        <v/>
      </c>
      <c r="N38" s="31"/>
      <c r="O38" s="31"/>
      <c r="P38" s="32"/>
      <c r="Q38" s="32"/>
      <c r="R38" s="32"/>
      <c r="S38" s="22" t="str">
        <f t="shared" si="43"/>
        <v/>
      </c>
      <c r="T38" s="33"/>
      <c r="U38" s="34"/>
      <c r="V38" s="29"/>
      <c r="W38" s="29" t="b">
        <f t="shared" si="44"/>
        <v>0</v>
      </c>
      <c r="X38" s="29" t="b">
        <f t="shared" si="45"/>
        <v>0</v>
      </c>
      <c r="Y38" s="29" t="str">
        <f t="shared" si="46"/>
        <v/>
      </c>
      <c r="Z38" s="29" t="str">
        <f t="shared" si="47"/>
        <v/>
      </c>
      <c r="AA38" s="29"/>
      <c r="AB38" s="29" t="b">
        <f t="shared" si="48"/>
        <v>0</v>
      </c>
      <c r="AC38" s="29" t="b">
        <f t="shared" si="49"/>
        <v>0</v>
      </c>
      <c r="AD38" s="29" t="b">
        <f t="shared" si="50"/>
        <v>0</v>
      </c>
      <c r="AE38" s="29" t="b">
        <f t="shared" si="51"/>
        <v>0</v>
      </c>
      <c r="AF38" s="29" t="b">
        <f t="shared" si="52"/>
        <v>0</v>
      </c>
      <c r="AG38" s="29" t="b">
        <f t="shared" si="53"/>
        <v>0</v>
      </c>
      <c r="AH38" s="29" t="b">
        <f t="shared" si="54"/>
        <v>0</v>
      </c>
      <c r="AI38" s="29" t="b">
        <f t="shared" si="55"/>
        <v>0</v>
      </c>
      <c r="AJ38" s="29"/>
    </row>
    <row r="39" spans="1:36" ht="15.75" customHeight="1" x14ac:dyDescent="0.2">
      <c r="A39" s="313"/>
      <c r="B39" s="316"/>
      <c r="C39" s="30" t="str">
        <f t="shared" si="56"/>
        <v/>
      </c>
      <c r="D39" s="31"/>
      <c r="E39" s="31"/>
      <c r="F39" s="32"/>
      <c r="G39" s="32"/>
      <c r="H39" s="32"/>
      <c r="I39" s="22" t="str">
        <f t="shared" si="42"/>
        <v/>
      </c>
      <c r="J39" s="33"/>
      <c r="K39" s="34"/>
      <c r="L39" s="316"/>
      <c r="M39" s="30" t="str">
        <f t="shared" si="57"/>
        <v/>
      </c>
      <c r="N39" s="31"/>
      <c r="O39" s="31"/>
      <c r="P39" s="32"/>
      <c r="Q39" s="32"/>
      <c r="R39" s="32"/>
      <c r="S39" s="22" t="str">
        <f t="shared" si="43"/>
        <v/>
      </c>
      <c r="T39" s="33"/>
      <c r="U39" s="34"/>
      <c r="V39" s="29"/>
      <c r="W39" s="29" t="b">
        <f t="shared" si="44"/>
        <v>0</v>
      </c>
      <c r="X39" s="29" t="b">
        <f t="shared" si="45"/>
        <v>0</v>
      </c>
      <c r="Y39" s="29" t="str">
        <f t="shared" si="46"/>
        <v/>
      </c>
      <c r="Z39" s="29" t="str">
        <f t="shared" si="47"/>
        <v/>
      </c>
      <c r="AA39" s="29"/>
      <c r="AB39" s="29" t="b">
        <f t="shared" si="48"/>
        <v>0</v>
      </c>
      <c r="AC39" s="29" t="b">
        <f t="shared" si="49"/>
        <v>0</v>
      </c>
      <c r="AD39" s="29" t="b">
        <f t="shared" si="50"/>
        <v>0</v>
      </c>
      <c r="AE39" s="29" t="b">
        <f t="shared" si="51"/>
        <v>0</v>
      </c>
      <c r="AF39" s="29" t="b">
        <f t="shared" si="52"/>
        <v>0</v>
      </c>
      <c r="AG39" s="29" t="b">
        <f t="shared" si="53"/>
        <v>0</v>
      </c>
      <c r="AH39" s="29" t="b">
        <f t="shared" si="54"/>
        <v>0</v>
      </c>
      <c r="AI39" s="29" t="b">
        <f t="shared" si="55"/>
        <v>0</v>
      </c>
      <c r="AJ39" s="29"/>
    </row>
    <row r="40" spans="1:36" ht="15.75" customHeight="1" x14ac:dyDescent="0.2">
      <c r="A40" s="313"/>
      <c r="B40" s="316"/>
      <c r="C40" s="37"/>
      <c r="D40" s="38"/>
      <c r="E40" s="39" t="s">
        <v>30</v>
      </c>
      <c r="F40" s="40">
        <f t="shared" ref="F40:J40" si="58">+SUM(F30:F39)</f>
        <v>0</v>
      </c>
      <c r="G40" s="41">
        <f t="shared" si="58"/>
        <v>0</v>
      </c>
      <c r="H40" s="41">
        <f t="shared" si="58"/>
        <v>0</v>
      </c>
      <c r="I40" s="41">
        <f t="shared" si="58"/>
        <v>0</v>
      </c>
      <c r="J40" s="42">
        <f t="shared" si="58"/>
        <v>0</v>
      </c>
      <c r="K40" s="43"/>
      <c r="L40" s="316"/>
      <c r="M40" s="37"/>
      <c r="N40" s="38"/>
      <c r="O40" s="39" t="s">
        <v>30</v>
      </c>
      <c r="P40" s="40">
        <f t="shared" ref="P40:T40" si="59">+SUM(P30:P39)</f>
        <v>0</v>
      </c>
      <c r="Q40" s="41">
        <f t="shared" si="59"/>
        <v>0</v>
      </c>
      <c r="R40" s="41">
        <f t="shared" si="59"/>
        <v>0</v>
      </c>
      <c r="S40" s="41">
        <f t="shared" si="59"/>
        <v>0</v>
      </c>
      <c r="T40" s="42">
        <f t="shared" si="59"/>
        <v>0</v>
      </c>
      <c r="U40" s="43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1:36" ht="15.75" customHeight="1" x14ac:dyDescent="0.2">
      <c r="A41" s="314"/>
      <c r="B41" s="317"/>
      <c r="C41" s="44"/>
      <c r="D41" s="45"/>
      <c r="E41" s="46" t="s">
        <v>31</v>
      </c>
      <c r="F41" s="47">
        <f t="shared" ref="F41:J41" si="60">P28+F40</f>
        <v>0</v>
      </c>
      <c r="G41" s="47">
        <f t="shared" si="60"/>
        <v>0</v>
      </c>
      <c r="H41" s="47">
        <f t="shared" si="60"/>
        <v>0</v>
      </c>
      <c r="I41" s="47">
        <f t="shared" si="60"/>
        <v>0</v>
      </c>
      <c r="J41" s="48">
        <f t="shared" si="60"/>
        <v>0</v>
      </c>
      <c r="K41" s="49"/>
      <c r="L41" s="317"/>
      <c r="M41" s="44"/>
      <c r="N41" s="45"/>
      <c r="O41" s="46" t="s">
        <v>31</v>
      </c>
      <c r="P41" s="47">
        <f t="shared" ref="P41:T41" si="61">F41+P40</f>
        <v>0</v>
      </c>
      <c r="Q41" s="47">
        <f t="shared" si="61"/>
        <v>0</v>
      </c>
      <c r="R41" s="47">
        <f t="shared" si="61"/>
        <v>0</v>
      </c>
      <c r="S41" s="47">
        <f t="shared" si="61"/>
        <v>0</v>
      </c>
      <c r="T41" s="48">
        <f t="shared" si="61"/>
        <v>0</v>
      </c>
      <c r="U41" s="49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15.75" customHeight="1" x14ac:dyDescent="0.2">
      <c r="A42" s="312" t="s">
        <v>42</v>
      </c>
      <c r="B42" s="23">
        <v>7</v>
      </c>
      <c r="C42" s="24" t="s">
        <v>6</v>
      </c>
      <c r="D42" s="25" t="s">
        <v>7</v>
      </c>
      <c r="E42" s="25" t="s">
        <v>8</v>
      </c>
      <c r="F42" s="26" t="s">
        <v>9</v>
      </c>
      <c r="G42" s="26" t="s">
        <v>10</v>
      </c>
      <c r="H42" s="26" t="s">
        <v>11</v>
      </c>
      <c r="I42" s="26" t="s">
        <v>12</v>
      </c>
      <c r="J42" s="27" t="s">
        <v>13</v>
      </c>
      <c r="K42" s="28"/>
      <c r="L42" s="23">
        <v>8</v>
      </c>
      <c r="M42" s="24" t="s">
        <v>6</v>
      </c>
      <c r="N42" s="25" t="s">
        <v>7</v>
      </c>
      <c r="O42" s="25" t="s">
        <v>8</v>
      </c>
      <c r="P42" s="26" t="s">
        <v>9</v>
      </c>
      <c r="Q42" s="26" t="s">
        <v>10</v>
      </c>
      <c r="R42" s="26" t="s">
        <v>11</v>
      </c>
      <c r="S42" s="26" t="s">
        <v>12</v>
      </c>
      <c r="T42" s="27" t="s">
        <v>13</v>
      </c>
      <c r="U42" s="28" t="s">
        <v>14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ht="15.75" customHeight="1" x14ac:dyDescent="0.2">
      <c r="A43" s="313"/>
      <c r="B43" s="315" t="s">
        <v>43</v>
      </c>
      <c r="C43" s="30" t="str">
        <f>+IF(D43="","",1)</f>
        <v/>
      </c>
      <c r="D43" s="31"/>
      <c r="E43" s="31"/>
      <c r="F43" s="32"/>
      <c r="G43" s="32"/>
      <c r="H43" s="32"/>
      <c r="I43" s="22" t="str">
        <f t="shared" ref="I43:I52" si="62">IF(E43="","",F43+(G43+H43)/2)</f>
        <v/>
      </c>
      <c r="J43" s="33"/>
      <c r="K43" s="34"/>
      <c r="L43" s="315" t="s">
        <v>44</v>
      </c>
      <c r="M43" s="30" t="str">
        <f>+IF(N43="","",1)</f>
        <v/>
      </c>
      <c r="N43" s="31"/>
      <c r="O43" s="50"/>
      <c r="P43" s="32"/>
      <c r="Q43" s="32"/>
      <c r="R43" s="32"/>
      <c r="S43" s="22" t="str">
        <f t="shared" ref="S43:S52" si="63">IF(O43="","",P43+(Q43+R43)/2)</f>
        <v/>
      </c>
      <c r="T43" s="33"/>
      <c r="U43" s="34"/>
      <c r="V43" s="29"/>
      <c r="W43" s="29" t="b">
        <f t="shared" ref="W43:W52" si="64">NOT(ISERROR((FIND("Seçmeli",E43))))</f>
        <v>0</v>
      </c>
      <c r="X43" s="29" t="b">
        <f t="shared" ref="X43:X52" si="65">NOT(ISERROR((FIND("Seçmeli",O43))))</f>
        <v>0</v>
      </c>
      <c r="Y43" s="29" t="str">
        <f t="shared" ref="Y43:Y52" si="66">+IF(W43=TRUE,J43,"")</f>
        <v/>
      </c>
      <c r="Z43" s="29" t="str">
        <f t="shared" ref="Z43:Z52" si="67">+IF(X43=TRUE,T43,"")</f>
        <v/>
      </c>
      <c r="AA43" s="29"/>
      <c r="AB43" s="29" t="b">
        <f t="shared" ref="AB43:AB52" si="68">NOT(ISERROR((FIND("Bölüm",E43))))</f>
        <v>0</v>
      </c>
      <c r="AC43" s="29" t="b">
        <f t="shared" ref="AC43:AC52" si="69">NOT(ISERROR((FIND("Bölüm",O43))))</f>
        <v>0</v>
      </c>
      <c r="AD43" s="29" t="b">
        <f t="shared" ref="AD43:AD52" si="70">NOT(ISERROR((FIND("Fakülte",E43))))</f>
        <v>0</v>
      </c>
      <c r="AE43" s="29" t="b">
        <f t="shared" ref="AE43:AE52" si="71">NOT(ISERROR((FIND("Fakülte",O43))))</f>
        <v>0</v>
      </c>
      <c r="AF43" s="29" t="b">
        <f t="shared" ref="AF43:AF52" si="72">NOT(ISERROR((FIND("Üniversite",E43))))</f>
        <v>0</v>
      </c>
      <c r="AG43" s="29" t="b">
        <f t="shared" ref="AG43:AG52" si="73">NOT(ISERROR((FIND("Üniversite",O43))))</f>
        <v>0</v>
      </c>
      <c r="AH43" s="29" t="b">
        <f t="shared" ref="AH43:AH52" si="74">NOT(ISERROR((FIND("Staj",E43))))</f>
        <v>0</v>
      </c>
      <c r="AI43" s="29" t="b">
        <f t="shared" ref="AI43:AI52" si="75">NOT(ISERROR((FIND("Staj",O43))))</f>
        <v>0</v>
      </c>
      <c r="AJ43" s="29"/>
    </row>
    <row r="44" spans="1:36" ht="15.75" customHeight="1" x14ac:dyDescent="0.2">
      <c r="A44" s="313"/>
      <c r="B44" s="316"/>
      <c r="C44" s="30" t="str">
        <f t="shared" ref="C44:C52" si="76">+IF(D44="","",C43+1)</f>
        <v/>
      </c>
      <c r="D44" s="31"/>
      <c r="E44" s="31"/>
      <c r="F44" s="32"/>
      <c r="G44" s="32"/>
      <c r="H44" s="32"/>
      <c r="I44" s="22" t="str">
        <f t="shared" si="62"/>
        <v/>
      </c>
      <c r="J44" s="33"/>
      <c r="K44" s="34"/>
      <c r="L44" s="316"/>
      <c r="M44" s="30" t="str">
        <f t="shared" ref="M44:M52" si="77">+IF(N44="","",M43+1)</f>
        <v/>
      </c>
      <c r="N44" s="31"/>
      <c r="O44" s="50"/>
      <c r="P44" s="32"/>
      <c r="Q44" s="32"/>
      <c r="R44" s="32"/>
      <c r="S44" s="22" t="str">
        <f t="shared" si="63"/>
        <v/>
      </c>
      <c r="T44" s="33"/>
      <c r="U44" s="34"/>
      <c r="V44" s="29"/>
      <c r="W44" s="29" t="b">
        <f t="shared" si="64"/>
        <v>0</v>
      </c>
      <c r="X44" s="29" t="b">
        <f t="shared" si="65"/>
        <v>0</v>
      </c>
      <c r="Y44" s="29" t="str">
        <f t="shared" si="66"/>
        <v/>
      </c>
      <c r="Z44" s="29" t="str">
        <f t="shared" si="67"/>
        <v/>
      </c>
      <c r="AA44" s="29"/>
      <c r="AB44" s="29" t="b">
        <f t="shared" si="68"/>
        <v>0</v>
      </c>
      <c r="AC44" s="29" t="b">
        <f t="shared" si="69"/>
        <v>0</v>
      </c>
      <c r="AD44" s="29" t="b">
        <f t="shared" si="70"/>
        <v>0</v>
      </c>
      <c r="AE44" s="29" t="b">
        <f t="shared" si="71"/>
        <v>0</v>
      </c>
      <c r="AF44" s="29" t="b">
        <f t="shared" si="72"/>
        <v>0</v>
      </c>
      <c r="AG44" s="29" t="b">
        <f t="shared" si="73"/>
        <v>0</v>
      </c>
      <c r="AH44" s="29" t="b">
        <f t="shared" si="74"/>
        <v>0</v>
      </c>
      <c r="AI44" s="29" t="b">
        <f t="shared" si="75"/>
        <v>0</v>
      </c>
      <c r="AJ44" s="29"/>
    </row>
    <row r="45" spans="1:36" ht="15.75" customHeight="1" x14ac:dyDescent="0.2">
      <c r="A45" s="313"/>
      <c r="B45" s="316"/>
      <c r="C45" s="30" t="str">
        <f t="shared" si="76"/>
        <v/>
      </c>
      <c r="D45" s="31"/>
      <c r="E45" s="31"/>
      <c r="F45" s="32"/>
      <c r="G45" s="32"/>
      <c r="H45" s="32"/>
      <c r="I45" s="22" t="str">
        <f t="shared" si="62"/>
        <v/>
      </c>
      <c r="J45" s="33"/>
      <c r="K45" s="34"/>
      <c r="L45" s="316"/>
      <c r="M45" s="30" t="str">
        <f t="shared" si="77"/>
        <v/>
      </c>
      <c r="N45" s="31"/>
      <c r="O45" s="51"/>
      <c r="P45" s="32"/>
      <c r="Q45" s="32"/>
      <c r="R45" s="32"/>
      <c r="S45" s="22" t="str">
        <f t="shared" si="63"/>
        <v/>
      </c>
      <c r="T45" s="33"/>
      <c r="U45" s="34"/>
      <c r="V45" s="29"/>
      <c r="W45" s="29" t="b">
        <f t="shared" si="64"/>
        <v>0</v>
      </c>
      <c r="X45" s="29" t="b">
        <f t="shared" si="65"/>
        <v>0</v>
      </c>
      <c r="Y45" s="29" t="str">
        <f t="shared" si="66"/>
        <v/>
      </c>
      <c r="Z45" s="29" t="str">
        <f t="shared" si="67"/>
        <v/>
      </c>
      <c r="AA45" s="29"/>
      <c r="AB45" s="29" t="b">
        <f t="shared" si="68"/>
        <v>0</v>
      </c>
      <c r="AC45" s="29" t="b">
        <f t="shared" si="69"/>
        <v>0</v>
      </c>
      <c r="AD45" s="29" t="b">
        <f t="shared" si="70"/>
        <v>0</v>
      </c>
      <c r="AE45" s="29" t="b">
        <f t="shared" si="71"/>
        <v>0</v>
      </c>
      <c r="AF45" s="29" t="b">
        <f t="shared" si="72"/>
        <v>0</v>
      </c>
      <c r="AG45" s="29" t="b">
        <f t="shared" si="73"/>
        <v>0</v>
      </c>
      <c r="AH45" s="29" t="b">
        <f t="shared" si="74"/>
        <v>0</v>
      </c>
      <c r="AI45" s="29" t="b">
        <f t="shared" si="75"/>
        <v>0</v>
      </c>
      <c r="AJ45" s="29"/>
    </row>
    <row r="46" spans="1:36" ht="15.75" customHeight="1" x14ac:dyDescent="0.2">
      <c r="A46" s="313"/>
      <c r="B46" s="316"/>
      <c r="C46" s="30" t="str">
        <f t="shared" si="76"/>
        <v/>
      </c>
      <c r="D46" s="31"/>
      <c r="E46" s="31"/>
      <c r="F46" s="32"/>
      <c r="G46" s="32"/>
      <c r="H46" s="32"/>
      <c r="I46" s="22" t="str">
        <f t="shared" si="62"/>
        <v/>
      </c>
      <c r="J46" s="33"/>
      <c r="K46" s="34"/>
      <c r="L46" s="316"/>
      <c r="M46" s="30" t="str">
        <f t="shared" si="77"/>
        <v/>
      </c>
      <c r="N46" s="31"/>
      <c r="O46" s="31"/>
      <c r="P46" s="32"/>
      <c r="Q46" s="32"/>
      <c r="R46" s="32"/>
      <c r="S46" s="22" t="str">
        <f t="shared" si="63"/>
        <v/>
      </c>
      <c r="T46" s="33"/>
      <c r="U46" s="34"/>
      <c r="V46" s="29"/>
      <c r="W46" s="29" t="b">
        <f t="shared" si="64"/>
        <v>0</v>
      </c>
      <c r="X46" s="29" t="b">
        <f t="shared" si="65"/>
        <v>0</v>
      </c>
      <c r="Y46" s="29" t="str">
        <f t="shared" si="66"/>
        <v/>
      </c>
      <c r="Z46" s="29" t="str">
        <f t="shared" si="67"/>
        <v/>
      </c>
      <c r="AA46" s="29"/>
      <c r="AB46" s="29" t="b">
        <f t="shared" si="68"/>
        <v>0</v>
      </c>
      <c r="AC46" s="29" t="b">
        <f t="shared" si="69"/>
        <v>0</v>
      </c>
      <c r="AD46" s="29" t="b">
        <f t="shared" si="70"/>
        <v>0</v>
      </c>
      <c r="AE46" s="29" t="b">
        <f t="shared" si="71"/>
        <v>0</v>
      </c>
      <c r="AF46" s="29" t="b">
        <f t="shared" si="72"/>
        <v>0</v>
      </c>
      <c r="AG46" s="29" t="b">
        <f t="shared" si="73"/>
        <v>0</v>
      </c>
      <c r="AH46" s="29" t="b">
        <f t="shared" si="74"/>
        <v>0</v>
      </c>
      <c r="AI46" s="29" t="b">
        <f t="shared" si="75"/>
        <v>0</v>
      </c>
      <c r="AJ46" s="29"/>
    </row>
    <row r="47" spans="1:36" ht="15.75" customHeight="1" x14ac:dyDescent="0.2">
      <c r="A47" s="313"/>
      <c r="B47" s="316"/>
      <c r="C47" s="30" t="str">
        <f t="shared" si="76"/>
        <v/>
      </c>
      <c r="D47" s="31"/>
      <c r="E47" s="31"/>
      <c r="F47" s="32"/>
      <c r="G47" s="32"/>
      <c r="H47" s="32"/>
      <c r="I47" s="22" t="str">
        <f t="shared" si="62"/>
        <v/>
      </c>
      <c r="J47" s="33"/>
      <c r="K47" s="34"/>
      <c r="L47" s="316"/>
      <c r="M47" s="30" t="str">
        <f t="shared" si="77"/>
        <v/>
      </c>
      <c r="N47" s="31"/>
      <c r="O47" s="31"/>
      <c r="P47" s="32"/>
      <c r="Q47" s="32"/>
      <c r="R47" s="32"/>
      <c r="S47" s="22" t="str">
        <f t="shared" si="63"/>
        <v/>
      </c>
      <c r="T47" s="33"/>
      <c r="U47" s="34"/>
      <c r="V47" s="29"/>
      <c r="W47" s="29" t="b">
        <f t="shared" si="64"/>
        <v>0</v>
      </c>
      <c r="X47" s="29" t="b">
        <f t="shared" si="65"/>
        <v>0</v>
      </c>
      <c r="Y47" s="29" t="str">
        <f t="shared" si="66"/>
        <v/>
      </c>
      <c r="Z47" s="29" t="str">
        <f t="shared" si="67"/>
        <v/>
      </c>
      <c r="AA47" s="29"/>
      <c r="AB47" s="29" t="b">
        <f t="shared" si="68"/>
        <v>0</v>
      </c>
      <c r="AC47" s="29" t="b">
        <f t="shared" si="69"/>
        <v>0</v>
      </c>
      <c r="AD47" s="29" t="b">
        <f t="shared" si="70"/>
        <v>0</v>
      </c>
      <c r="AE47" s="29" t="b">
        <f t="shared" si="71"/>
        <v>0</v>
      </c>
      <c r="AF47" s="29" t="b">
        <f t="shared" si="72"/>
        <v>0</v>
      </c>
      <c r="AG47" s="29" t="b">
        <f t="shared" si="73"/>
        <v>0</v>
      </c>
      <c r="AH47" s="29" t="b">
        <f t="shared" si="74"/>
        <v>0</v>
      </c>
      <c r="AI47" s="29" t="b">
        <f t="shared" si="75"/>
        <v>0</v>
      </c>
      <c r="AJ47" s="29"/>
    </row>
    <row r="48" spans="1:36" ht="15.75" customHeight="1" x14ac:dyDescent="0.2">
      <c r="A48" s="313"/>
      <c r="B48" s="316"/>
      <c r="C48" s="30" t="str">
        <f t="shared" si="76"/>
        <v/>
      </c>
      <c r="D48" s="31"/>
      <c r="E48" s="31"/>
      <c r="F48" s="32"/>
      <c r="G48" s="32"/>
      <c r="H48" s="32"/>
      <c r="I48" s="22" t="str">
        <f t="shared" si="62"/>
        <v/>
      </c>
      <c r="J48" s="33"/>
      <c r="K48" s="34"/>
      <c r="L48" s="316"/>
      <c r="M48" s="30" t="str">
        <f t="shared" si="77"/>
        <v/>
      </c>
      <c r="N48" s="31"/>
      <c r="O48" s="31"/>
      <c r="P48" s="32"/>
      <c r="Q48" s="32"/>
      <c r="R48" s="32"/>
      <c r="S48" s="22" t="str">
        <f t="shared" si="63"/>
        <v/>
      </c>
      <c r="T48" s="33"/>
      <c r="U48" s="34"/>
      <c r="V48" s="29"/>
      <c r="W48" s="29" t="b">
        <f t="shared" si="64"/>
        <v>0</v>
      </c>
      <c r="X48" s="29" t="b">
        <f t="shared" si="65"/>
        <v>0</v>
      </c>
      <c r="Y48" s="29" t="str">
        <f t="shared" si="66"/>
        <v/>
      </c>
      <c r="Z48" s="29" t="str">
        <f t="shared" si="67"/>
        <v/>
      </c>
      <c r="AA48" s="29"/>
      <c r="AB48" s="29" t="b">
        <f t="shared" si="68"/>
        <v>0</v>
      </c>
      <c r="AC48" s="29" t="b">
        <f t="shared" si="69"/>
        <v>0</v>
      </c>
      <c r="AD48" s="29" t="b">
        <f t="shared" si="70"/>
        <v>0</v>
      </c>
      <c r="AE48" s="29" t="b">
        <f t="shared" si="71"/>
        <v>0</v>
      </c>
      <c r="AF48" s="29" t="b">
        <f t="shared" si="72"/>
        <v>0</v>
      </c>
      <c r="AG48" s="29" t="b">
        <f t="shared" si="73"/>
        <v>0</v>
      </c>
      <c r="AH48" s="29" t="b">
        <f t="shared" si="74"/>
        <v>0</v>
      </c>
      <c r="AI48" s="29" t="b">
        <f t="shared" si="75"/>
        <v>0</v>
      </c>
      <c r="AJ48" s="29"/>
    </row>
    <row r="49" spans="1:36" ht="15.75" customHeight="1" x14ac:dyDescent="0.2">
      <c r="A49" s="313"/>
      <c r="B49" s="316"/>
      <c r="C49" s="30" t="str">
        <f t="shared" si="76"/>
        <v/>
      </c>
      <c r="D49" s="31"/>
      <c r="E49" s="31"/>
      <c r="F49" s="32"/>
      <c r="G49" s="32"/>
      <c r="H49" s="32"/>
      <c r="I49" s="22" t="str">
        <f t="shared" si="62"/>
        <v/>
      </c>
      <c r="J49" s="33"/>
      <c r="K49" s="34"/>
      <c r="L49" s="316"/>
      <c r="M49" s="30" t="str">
        <f t="shared" si="77"/>
        <v/>
      </c>
      <c r="N49" s="31"/>
      <c r="O49" s="31"/>
      <c r="P49" s="32"/>
      <c r="Q49" s="32"/>
      <c r="R49" s="32"/>
      <c r="S49" s="22" t="str">
        <f t="shared" si="63"/>
        <v/>
      </c>
      <c r="T49" s="33"/>
      <c r="U49" s="34"/>
      <c r="V49" s="29"/>
      <c r="W49" s="29" t="b">
        <f t="shared" si="64"/>
        <v>0</v>
      </c>
      <c r="X49" s="29" t="b">
        <f t="shared" si="65"/>
        <v>0</v>
      </c>
      <c r="Y49" s="29" t="str">
        <f t="shared" si="66"/>
        <v/>
      </c>
      <c r="Z49" s="29" t="str">
        <f t="shared" si="67"/>
        <v/>
      </c>
      <c r="AA49" s="29"/>
      <c r="AB49" s="29" t="b">
        <f t="shared" si="68"/>
        <v>0</v>
      </c>
      <c r="AC49" s="29" t="b">
        <f t="shared" si="69"/>
        <v>0</v>
      </c>
      <c r="AD49" s="29" t="b">
        <f t="shared" si="70"/>
        <v>0</v>
      </c>
      <c r="AE49" s="29" t="b">
        <f t="shared" si="71"/>
        <v>0</v>
      </c>
      <c r="AF49" s="29" t="b">
        <f t="shared" si="72"/>
        <v>0</v>
      </c>
      <c r="AG49" s="29" t="b">
        <f t="shared" si="73"/>
        <v>0</v>
      </c>
      <c r="AH49" s="29" t="b">
        <f t="shared" si="74"/>
        <v>0</v>
      </c>
      <c r="AI49" s="29" t="b">
        <f t="shared" si="75"/>
        <v>0</v>
      </c>
      <c r="AJ49" s="29"/>
    </row>
    <row r="50" spans="1:36" ht="15.75" customHeight="1" x14ac:dyDescent="0.2">
      <c r="A50" s="313"/>
      <c r="B50" s="316"/>
      <c r="C50" s="30" t="str">
        <f t="shared" si="76"/>
        <v/>
      </c>
      <c r="D50" s="31"/>
      <c r="E50" s="31"/>
      <c r="F50" s="32"/>
      <c r="G50" s="32"/>
      <c r="H50" s="32"/>
      <c r="I50" s="22" t="str">
        <f t="shared" si="62"/>
        <v/>
      </c>
      <c r="J50" s="33"/>
      <c r="K50" s="34"/>
      <c r="L50" s="316"/>
      <c r="M50" s="30" t="str">
        <f t="shared" si="77"/>
        <v/>
      </c>
      <c r="N50" s="31"/>
      <c r="O50" s="31"/>
      <c r="P50" s="32"/>
      <c r="Q50" s="32"/>
      <c r="R50" s="32"/>
      <c r="S50" s="22" t="str">
        <f t="shared" si="63"/>
        <v/>
      </c>
      <c r="T50" s="33"/>
      <c r="U50" s="34"/>
      <c r="V50" s="29"/>
      <c r="W50" s="29" t="b">
        <f t="shared" si="64"/>
        <v>0</v>
      </c>
      <c r="X50" s="29" t="b">
        <f t="shared" si="65"/>
        <v>0</v>
      </c>
      <c r="Y50" s="29" t="str">
        <f t="shared" si="66"/>
        <v/>
      </c>
      <c r="Z50" s="29" t="str">
        <f t="shared" si="67"/>
        <v/>
      </c>
      <c r="AA50" s="29"/>
      <c r="AB50" s="29" t="b">
        <f t="shared" si="68"/>
        <v>0</v>
      </c>
      <c r="AC50" s="29" t="b">
        <f t="shared" si="69"/>
        <v>0</v>
      </c>
      <c r="AD50" s="29" t="b">
        <f t="shared" si="70"/>
        <v>0</v>
      </c>
      <c r="AE50" s="29" t="b">
        <f t="shared" si="71"/>
        <v>0</v>
      </c>
      <c r="AF50" s="29" t="b">
        <f t="shared" si="72"/>
        <v>0</v>
      </c>
      <c r="AG50" s="29" t="b">
        <f t="shared" si="73"/>
        <v>0</v>
      </c>
      <c r="AH50" s="29" t="b">
        <f t="shared" si="74"/>
        <v>0</v>
      </c>
      <c r="AI50" s="29" t="b">
        <f t="shared" si="75"/>
        <v>0</v>
      </c>
      <c r="AJ50" s="29"/>
    </row>
    <row r="51" spans="1:36" ht="15.75" customHeight="1" x14ac:dyDescent="0.2">
      <c r="A51" s="313"/>
      <c r="B51" s="316"/>
      <c r="C51" s="30" t="str">
        <f t="shared" si="76"/>
        <v/>
      </c>
      <c r="D51" s="31"/>
      <c r="E51" s="31"/>
      <c r="F51" s="32"/>
      <c r="G51" s="32"/>
      <c r="H51" s="32"/>
      <c r="I51" s="22" t="str">
        <f t="shared" si="62"/>
        <v/>
      </c>
      <c r="J51" s="33"/>
      <c r="K51" s="34"/>
      <c r="L51" s="316"/>
      <c r="M51" s="30" t="str">
        <f t="shared" si="77"/>
        <v/>
      </c>
      <c r="N51" s="31"/>
      <c r="O51" s="31"/>
      <c r="P51" s="32"/>
      <c r="Q51" s="32"/>
      <c r="R51" s="32"/>
      <c r="S51" s="22" t="str">
        <f t="shared" si="63"/>
        <v/>
      </c>
      <c r="T51" s="33"/>
      <c r="U51" s="34"/>
      <c r="V51" s="29"/>
      <c r="W51" s="29" t="b">
        <f t="shared" si="64"/>
        <v>0</v>
      </c>
      <c r="X51" s="29" t="b">
        <f t="shared" si="65"/>
        <v>0</v>
      </c>
      <c r="Y51" s="29" t="str">
        <f t="shared" si="66"/>
        <v/>
      </c>
      <c r="Z51" s="29" t="str">
        <f t="shared" si="67"/>
        <v/>
      </c>
      <c r="AA51" s="29"/>
      <c r="AB51" s="29" t="b">
        <f t="shared" si="68"/>
        <v>0</v>
      </c>
      <c r="AC51" s="29" t="b">
        <f t="shared" si="69"/>
        <v>0</v>
      </c>
      <c r="AD51" s="29" t="b">
        <f t="shared" si="70"/>
        <v>0</v>
      </c>
      <c r="AE51" s="29" t="b">
        <f t="shared" si="71"/>
        <v>0</v>
      </c>
      <c r="AF51" s="29" t="b">
        <f t="shared" si="72"/>
        <v>0</v>
      </c>
      <c r="AG51" s="29" t="b">
        <f t="shared" si="73"/>
        <v>0</v>
      </c>
      <c r="AH51" s="29" t="b">
        <f t="shared" si="74"/>
        <v>0</v>
      </c>
      <c r="AI51" s="29" t="b">
        <f t="shared" si="75"/>
        <v>0</v>
      </c>
      <c r="AJ51" s="29"/>
    </row>
    <row r="52" spans="1:36" ht="15.75" customHeight="1" x14ac:dyDescent="0.2">
      <c r="A52" s="313"/>
      <c r="B52" s="316"/>
      <c r="C52" s="30" t="str">
        <f t="shared" si="76"/>
        <v/>
      </c>
      <c r="D52" s="31"/>
      <c r="E52" s="31"/>
      <c r="F52" s="32"/>
      <c r="G52" s="32"/>
      <c r="H52" s="32"/>
      <c r="I52" s="22" t="str">
        <f t="shared" si="62"/>
        <v/>
      </c>
      <c r="J52" s="33"/>
      <c r="K52" s="34"/>
      <c r="L52" s="316"/>
      <c r="M52" s="30" t="str">
        <f t="shared" si="77"/>
        <v/>
      </c>
      <c r="N52" s="31"/>
      <c r="O52" s="31"/>
      <c r="P52" s="32"/>
      <c r="Q52" s="32"/>
      <c r="R52" s="32"/>
      <c r="S52" s="22" t="str">
        <f t="shared" si="63"/>
        <v/>
      </c>
      <c r="T52" s="33"/>
      <c r="U52" s="34"/>
      <c r="V52" s="29"/>
      <c r="W52" s="29" t="b">
        <f t="shared" si="64"/>
        <v>0</v>
      </c>
      <c r="X52" s="29" t="b">
        <f t="shared" si="65"/>
        <v>0</v>
      </c>
      <c r="Y52" s="29" t="str">
        <f t="shared" si="66"/>
        <v/>
      </c>
      <c r="Z52" s="29" t="str">
        <f t="shared" si="67"/>
        <v/>
      </c>
      <c r="AA52" s="29"/>
      <c r="AB52" s="29" t="b">
        <f t="shared" si="68"/>
        <v>0</v>
      </c>
      <c r="AC52" s="29" t="b">
        <f t="shared" si="69"/>
        <v>0</v>
      </c>
      <c r="AD52" s="29" t="b">
        <f t="shared" si="70"/>
        <v>0</v>
      </c>
      <c r="AE52" s="29" t="b">
        <f t="shared" si="71"/>
        <v>0</v>
      </c>
      <c r="AF52" s="29" t="b">
        <f t="shared" si="72"/>
        <v>0</v>
      </c>
      <c r="AG52" s="29" t="b">
        <f t="shared" si="73"/>
        <v>0</v>
      </c>
      <c r="AH52" s="29" t="b">
        <f t="shared" si="74"/>
        <v>0</v>
      </c>
      <c r="AI52" s="29" t="b">
        <f t="shared" si="75"/>
        <v>0</v>
      </c>
      <c r="AJ52" s="29"/>
    </row>
    <row r="53" spans="1:36" ht="15.75" customHeight="1" x14ac:dyDescent="0.2">
      <c r="A53" s="313"/>
      <c r="B53" s="316"/>
      <c r="C53" s="37"/>
      <c r="D53" s="38"/>
      <c r="E53" s="39" t="s">
        <v>30</v>
      </c>
      <c r="F53" s="40">
        <f t="shared" ref="F53:J53" si="78">+SUM(F43:F52)</f>
        <v>0</v>
      </c>
      <c r="G53" s="41">
        <f t="shared" si="78"/>
        <v>0</v>
      </c>
      <c r="H53" s="41">
        <f t="shared" si="78"/>
        <v>0</v>
      </c>
      <c r="I53" s="41">
        <f t="shared" si="78"/>
        <v>0</v>
      </c>
      <c r="J53" s="42">
        <f t="shared" si="78"/>
        <v>0</v>
      </c>
      <c r="K53" s="43"/>
      <c r="L53" s="316"/>
      <c r="M53" s="37"/>
      <c r="N53" s="38"/>
      <c r="O53" s="39" t="s">
        <v>30</v>
      </c>
      <c r="P53" s="40">
        <f t="shared" ref="P53:T53" si="79">+SUM(P43:P52)</f>
        <v>0</v>
      </c>
      <c r="Q53" s="41">
        <f t="shared" si="79"/>
        <v>0</v>
      </c>
      <c r="R53" s="41">
        <f t="shared" si="79"/>
        <v>0</v>
      </c>
      <c r="S53" s="41">
        <f t="shared" si="79"/>
        <v>0</v>
      </c>
      <c r="T53" s="42">
        <f t="shared" si="79"/>
        <v>0</v>
      </c>
      <c r="U53" s="43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</row>
    <row r="54" spans="1:36" ht="15.75" customHeight="1" x14ac:dyDescent="0.2">
      <c r="A54" s="314"/>
      <c r="B54" s="317"/>
      <c r="C54" s="52"/>
      <c r="D54" s="53"/>
      <c r="E54" s="54" t="s">
        <v>31</v>
      </c>
      <c r="F54" s="55">
        <f t="shared" ref="F54:J54" si="80">P41+F53</f>
        <v>0</v>
      </c>
      <c r="G54" s="55">
        <f t="shared" si="80"/>
        <v>0</v>
      </c>
      <c r="H54" s="55">
        <f t="shared" si="80"/>
        <v>0</v>
      </c>
      <c r="I54" s="55">
        <f t="shared" si="80"/>
        <v>0</v>
      </c>
      <c r="J54" s="56">
        <f t="shared" si="80"/>
        <v>0</v>
      </c>
      <c r="K54" s="57"/>
      <c r="L54" s="317"/>
      <c r="M54" s="52"/>
      <c r="N54" s="53"/>
      <c r="O54" s="54" t="s">
        <v>45</v>
      </c>
      <c r="P54" s="55">
        <f t="shared" ref="P54:T54" si="81">F54+P53</f>
        <v>0</v>
      </c>
      <c r="Q54" s="55">
        <f t="shared" si="81"/>
        <v>0</v>
      </c>
      <c r="R54" s="55">
        <f t="shared" si="81"/>
        <v>0</v>
      </c>
      <c r="S54" s="55">
        <f t="shared" si="81"/>
        <v>0</v>
      </c>
      <c r="T54" s="56">
        <f t="shared" si="81"/>
        <v>0</v>
      </c>
      <c r="U54" s="57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</row>
    <row r="55" spans="1:36" ht="15.75" hidden="1" customHeight="1" x14ac:dyDescent="0.2">
      <c r="A55" s="2"/>
      <c r="B55" s="58"/>
      <c r="C55" s="5"/>
      <c r="D55" s="58"/>
      <c r="E55" s="59"/>
      <c r="F55" s="59"/>
      <c r="G55" s="59"/>
      <c r="H55" s="59"/>
      <c r="I55" s="58"/>
      <c r="J55" s="60"/>
      <c r="K55" s="59"/>
      <c r="L55" s="58"/>
      <c r="M55" s="5"/>
      <c r="N55" s="58"/>
      <c r="O55" s="7" t="s">
        <v>0</v>
      </c>
      <c r="P55" s="61">
        <f t="shared" ref="P55:T55" si="82">+F14+P14+F27+P27+F40+P40+F53+P53</f>
        <v>0</v>
      </c>
      <c r="Q55" s="61">
        <f t="shared" si="82"/>
        <v>0</v>
      </c>
      <c r="R55" s="61">
        <f t="shared" si="82"/>
        <v>0</v>
      </c>
      <c r="S55" s="62">
        <f t="shared" si="82"/>
        <v>0</v>
      </c>
      <c r="T55" s="63">
        <f t="shared" si="82"/>
        <v>0</v>
      </c>
      <c r="U55" s="64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</row>
    <row r="56" spans="1:36" ht="15.75" customHeight="1" x14ac:dyDescent="0.2">
      <c r="A56" s="1"/>
      <c r="B56" s="45"/>
      <c r="C56" s="66"/>
      <c r="D56" s="45"/>
      <c r="E56" s="67"/>
      <c r="F56" s="67"/>
      <c r="G56" s="67"/>
      <c r="H56" s="67"/>
      <c r="I56" s="45"/>
      <c r="J56" s="68"/>
      <c r="K56" s="67"/>
      <c r="L56" s="45"/>
      <c r="M56" s="66"/>
      <c r="N56" s="45"/>
      <c r="O56" s="29"/>
      <c r="P56" s="29"/>
      <c r="Q56" s="29"/>
      <c r="R56" s="29"/>
      <c r="S56" s="29"/>
      <c r="T56" s="29"/>
      <c r="U56" s="29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</row>
    <row r="57" spans="1:36" ht="15.75" customHeight="1" x14ac:dyDescent="0.2">
      <c r="A57" s="2"/>
      <c r="B57" s="58"/>
      <c r="C57" s="5"/>
      <c r="D57" s="58"/>
      <c r="E57" s="59"/>
      <c r="F57" s="59"/>
      <c r="G57" s="59"/>
      <c r="H57" s="59"/>
      <c r="I57" s="58"/>
      <c r="J57" s="60"/>
      <c r="K57" s="59"/>
      <c r="L57" s="58"/>
      <c r="M57" s="5"/>
      <c r="N57" s="58"/>
      <c r="O57" s="69"/>
      <c r="P57" s="70"/>
      <c r="Q57" s="70"/>
      <c r="R57" s="7" t="s">
        <v>46</v>
      </c>
      <c r="S57" s="309">
        <f>Y1+Z1</f>
        <v>0</v>
      </c>
      <c r="T57" s="310"/>
      <c r="U57" s="64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</row>
    <row r="58" spans="1:36" ht="15.75" customHeight="1" x14ac:dyDescent="0.2">
      <c r="A58" s="2"/>
      <c r="B58" s="58"/>
      <c r="C58" s="5"/>
      <c r="D58" s="58"/>
      <c r="E58" s="59"/>
      <c r="F58" s="59"/>
      <c r="G58" s="59"/>
      <c r="H58" s="59"/>
      <c r="I58" s="58"/>
      <c r="J58" s="60"/>
      <c r="K58" s="59"/>
      <c r="L58" s="58"/>
      <c r="M58" s="5"/>
      <c r="N58" s="58"/>
      <c r="O58" s="69"/>
      <c r="P58" s="70"/>
      <c r="Q58" s="70"/>
      <c r="R58" s="71" t="s">
        <v>47</v>
      </c>
      <c r="S58" s="311" t="e">
        <f>V1</f>
        <v>#DIV/0!</v>
      </c>
      <c r="T58" s="310"/>
      <c r="U58" s="64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</row>
    <row r="59" spans="1:36" ht="11.25" customHeight="1" x14ac:dyDescent="0.2">
      <c r="A59" s="72"/>
      <c r="B59" s="67"/>
      <c r="C59" s="67"/>
      <c r="D59" s="67"/>
      <c r="E59" s="67"/>
      <c r="F59" s="67"/>
      <c r="G59" s="67"/>
      <c r="H59" s="67"/>
      <c r="I59" s="45"/>
      <c r="J59" s="68"/>
      <c r="K59" s="67"/>
      <c r="L59" s="67"/>
      <c r="M59" s="73"/>
      <c r="N59" s="67"/>
      <c r="O59" s="67"/>
      <c r="P59" s="67"/>
      <c r="Q59" s="67"/>
      <c r="R59" s="67"/>
      <c r="S59" s="45"/>
      <c r="T59" s="68"/>
      <c r="U59" s="67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</row>
    <row r="60" spans="1:36" ht="11.25" customHeight="1" x14ac:dyDescent="0.2">
      <c r="A60" s="72"/>
      <c r="B60" s="67"/>
      <c r="C60" s="73"/>
      <c r="D60" s="67"/>
      <c r="E60" s="67"/>
      <c r="F60" s="29"/>
      <c r="G60" s="29"/>
      <c r="H60" s="29"/>
      <c r="I60" s="20"/>
      <c r="J60" s="74"/>
      <c r="K60" s="75"/>
      <c r="L60" s="67"/>
      <c r="M60" s="73"/>
      <c r="N60" s="67"/>
      <c r="O60" s="67"/>
      <c r="P60" s="29"/>
      <c r="Q60" s="29"/>
      <c r="R60" s="29"/>
      <c r="S60" s="20"/>
      <c r="T60" s="74"/>
      <c r="U60" s="75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</row>
    <row r="61" spans="1:36" ht="11.25" customHeight="1" x14ac:dyDescent="0.2">
      <c r="A61" s="72"/>
      <c r="B61" s="67"/>
      <c r="C61" s="73"/>
      <c r="D61" s="67"/>
      <c r="E61" s="67"/>
      <c r="F61" s="29"/>
      <c r="G61" s="29"/>
      <c r="H61" s="29"/>
      <c r="I61" s="20"/>
      <c r="J61" s="74"/>
      <c r="K61" s="75"/>
      <c r="L61" s="67"/>
      <c r="M61" s="73"/>
      <c r="N61" s="67"/>
      <c r="O61" s="67"/>
      <c r="P61" s="29"/>
      <c r="Q61" s="29"/>
      <c r="R61" s="29"/>
      <c r="S61" s="20"/>
      <c r="T61" s="74"/>
      <c r="U61" s="75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</row>
    <row r="62" spans="1:36" ht="11.25" customHeight="1" x14ac:dyDescent="0.2">
      <c r="A62" s="72"/>
      <c r="B62" s="67"/>
      <c r="C62" s="73"/>
      <c r="D62" s="67"/>
      <c r="E62" s="67"/>
      <c r="F62" s="29"/>
      <c r="G62" s="29"/>
      <c r="H62" s="29"/>
      <c r="I62" s="20"/>
      <c r="J62" s="74"/>
      <c r="K62" s="75"/>
      <c r="L62" s="67"/>
      <c r="M62" s="73"/>
      <c r="N62" s="67"/>
      <c r="O62" s="67"/>
      <c r="P62" s="29"/>
      <c r="Q62" s="29"/>
      <c r="R62" s="29"/>
      <c r="S62" s="20"/>
      <c r="T62" s="74"/>
      <c r="U62" s="75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</row>
    <row r="63" spans="1:36" ht="11.25" customHeight="1" x14ac:dyDescent="0.2">
      <c r="A63" s="72"/>
      <c r="B63" s="67"/>
      <c r="C63" s="73"/>
      <c r="D63" s="67"/>
      <c r="E63" s="67"/>
      <c r="F63" s="29"/>
      <c r="G63" s="29"/>
      <c r="H63" s="29"/>
      <c r="I63" s="20"/>
      <c r="J63" s="74"/>
      <c r="K63" s="75"/>
      <c r="L63" s="67"/>
      <c r="M63" s="73"/>
      <c r="N63" s="67"/>
      <c r="O63" s="67"/>
      <c r="P63" s="29"/>
      <c r="Q63" s="29"/>
      <c r="R63" s="29"/>
      <c r="S63" s="20"/>
      <c r="T63" s="74"/>
      <c r="U63" s="75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</row>
    <row r="64" spans="1:36" ht="11.25" customHeight="1" x14ac:dyDescent="0.2">
      <c r="A64" s="72"/>
      <c r="B64" s="67"/>
      <c r="C64" s="73"/>
      <c r="D64" s="67"/>
      <c r="E64" s="67"/>
      <c r="F64" s="29"/>
      <c r="G64" s="29"/>
      <c r="H64" s="29"/>
      <c r="I64" s="20"/>
      <c r="J64" s="74"/>
      <c r="K64" s="75"/>
      <c r="L64" s="67"/>
      <c r="M64" s="73"/>
      <c r="N64" s="67"/>
      <c r="O64" s="67"/>
      <c r="P64" s="29"/>
      <c r="Q64" s="29"/>
      <c r="R64" s="29"/>
      <c r="S64" s="20"/>
      <c r="T64" s="74"/>
      <c r="U64" s="75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</row>
    <row r="65" spans="1:36" ht="11.25" customHeight="1" x14ac:dyDescent="0.2">
      <c r="A65" s="72"/>
      <c r="B65" s="67"/>
      <c r="C65" s="73"/>
      <c r="D65" s="67"/>
      <c r="E65" s="67"/>
      <c r="F65" s="29"/>
      <c r="G65" s="29"/>
      <c r="H65" s="29"/>
      <c r="I65" s="20"/>
      <c r="J65" s="74"/>
      <c r="K65" s="75"/>
      <c r="L65" s="67"/>
      <c r="M65" s="73"/>
      <c r="N65" s="67"/>
      <c r="O65" s="67"/>
      <c r="P65" s="29"/>
      <c r="Q65" s="29"/>
      <c r="R65" s="29"/>
      <c r="S65" s="20"/>
      <c r="T65" s="74"/>
      <c r="U65" s="75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</row>
    <row r="66" spans="1:36" ht="11.25" customHeight="1" x14ac:dyDescent="0.2">
      <c r="A66" s="72"/>
      <c r="B66" s="67"/>
      <c r="C66" s="73"/>
      <c r="D66" s="67"/>
      <c r="E66" s="67"/>
      <c r="F66" s="29"/>
      <c r="G66" s="29"/>
      <c r="H66" s="29"/>
      <c r="I66" s="20"/>
      <c r="J66" s="74"/>
      <c r="K66" s="75"/>
      <c r="L66" s="67"/>
      <c r="M66" s="73"/>
      <c r="N66" s="67"/>
      <c r="O66" s="67"/>
      <c r="P66" s="29"/>
      <c r="Q66" s="29"/>
      <c r="R66" s="29"/>
      <c r="S66" s="20"/>
      <c r="T66" s="74"/>
      <c r="U66" s="75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</row>
    <row r="67" spans="1:36" ht="11.25" customHeight="1" x14ac:dyDescent="0.2">
      <c r="A67" s="72"/>
      <c r="B67" s="67"/>
      <c r="C67" s="73"/>
      <c r="D67" s="67"/>
      <c r="E67" s="67"/>
      <c r="F67" s="29"/>
      <c r="G67" s="29"/>
      <c r="H67" s="29"/>
      <c r="I67" s="20"/>
      <c r="J67" s="74"/>
      <c r="K67" s="75"/>
      <c r="L67" s="67"/>
      <c r="M67" s="73"/>
      <c r="N67" s="67"/>
      <c r="O67" s="67"/>
      <c r="P67" s="29"/>
      <c r="Q67" s="29"/>
      <c r="R67" s="29"/>
      <c r="S67" s="20"/>
      <c r="T67" s="74"/>
      <c r="U67" s="75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</row>
    <row r="68" spans="1:36" ht="11.25" customHeight="1" x14ac:dyDescent="0.2">
      <c r="A68" s="72"/>
      <c r="B68" s="67"/>
      <c r="C68" s="73"/>
      <c r="D68" s="67"/>
      <c r="E68" s="67"/>
      <c r="F68" s="29"/>
      <c r="G68" s="29"/>
      <c r="H68" s="29"/>
      <c r="I68" s="20"/>
      <c r="J68" s="74"/>
      <c r="K68" s="75"/>
      <c r="L68" s="67"/>
      <c r="M68" s="73"/>
      <c r="N68" s="67"/>
      <c r="O68" s="67"/>
      <c r="P68" s="29"/>
      <c r="Q68" s="29"/>
      <c r="R68" s="29"/>
      <c r="S68" s="20"/>
      <c r="T68" s="74"/>
      <c r="U68" s="75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</row>
    <row r="69" spans="1:36" ht="11.25" customHeight="1" x14ac:dyDescent="0.2">
      <c r="A69" s="72"/>
      <c r="B69" s="67"/>
      <c r="C69" s="73"/>
      <c r="D69" s="67"/>
      <c r="E69" s="67"/>
      <c r="F69" s="29"/>
      <c r="G69" s="29"/>
      <c r="H69" s="29"/>
      <c r="I69" s="20"/>
      <c r="J69" s="74"/>
      <c r="K69" s="75"/>
      <c r="L69" s="67"/>
      <c r="M69" s="73"/>
      <c r="N69" s="67"/>
      <c r="O69" s="67"/>
      <c r="P69" s="29"/>
      <c r="Q69" s="29"/>
      <c r="R69" s="29"/>
      <c r="S69" s="20"/>
      <c r="T69" s="74"/>
      <c r="U69" s="75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</row>
    <row r="70" spans="1:36" ht="11.25" customHeight="1" x14ac:dyDescent="0.2">
      <c r="A70" s="72"/>
      <c r="B70" s="67"/>
      <c r="C70" s="73"/>
      <c r="D70" s="67"/>
      <c r="E70" s="67"/>
      <c r="F70" s="29"/>
      <c r="G70" s="29"/>
      <c r="H70" s="29"/>
      <c r="I70" s="20"/>
      <c r="J70" s="74"/>
      <c r="K70" s="75"/>
      <c r="L70" s="67"/>
      <c r="M70" s="73"/>
      <c r="N70" s="67"/>
      <c r="O70" s="67"/>
      <c r="P70" s="29"/>
      <c r="Q70" s="29"/>
      <c r="R70" s="29"/>
      <c r="S70" s="20"/>
      <c r="T70" s="74"/>
      <c r="U70" s="75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</row>
    <row r="71" spans="1:36" ht="11.25" customHeight="1" x14ac:dyDescent="0.2">
      <c r="A71" s="72"/>
      <c r="B71" s="67"/>
      <c r="C71" s="73"/>
      <c r="D71" s="67"/>
      <c r="E71" s="67"/>
      <c r="F71" s="29"/>
      <c r="G71" s="29"/>
      <c r="H71" s="29"/>
      <c r="I71" s="20"/>
      <c r="J71" s="74"/>
      <c r="K71" s="75"/>
      <c r="L71" s="67"/>
      <c r="M71" s="73"/>
      <c r="N71" s="67"/>
      <c r="O71" s="67"/>
      <c r="P71" s="29"/>
      <c r="Q71" s="29"/>
      <c r="R71" s="29"/>
      <c r="S71" s="20"/>
      <c r="T71" s="74"/>
      <c r="U71" s="75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</row>
    <row r="72" spans="1:36" ht="11.25" customHeight="1" x14ac:dyDescent="0.2">
      <c r="A72" s="72"/>
      <c r="B72" s="67"/>
      <c r="C72" s="73"/>
      <c r="D72" s="67"/>
      <c r="E72" s="67"/>
      <c r="F72" s="29"/>
      <c r="G72" s="29"/>
      <c r="H72" s="29"/>
      <c r="I72" s="20"/>
      <c r="J72" s="74"/>
      <c r="K72" s="75"/>
      <c r="L72" s="67"/>
      <c r="M72" s="73"/>
      <c r="N72" s="67"/>
      <c r="O72" s="67"/>
      <c r="P72" s="29"/>
      <c r="Q72" s="29"/>
      <c r="R72" s="29"/>
      <c r="S72" s="20"/>
      <c r="T72" s="74"/>
      <c r="U72" s="75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</row>
    <row r="73" spans="1:36" ht="11.25" customHeight="1" x14ac:dyDescent="0.2">
      <c r="A73" s="72"/>
      <c r="B73" s="67"/>
      <c r="C73" s="73"/>
      <c r="D73" s="67"/>
      <c r="E73" s="67"/>
      <c r="F73" s="29"/>
      <c r="G73" s="29"/>
      <c r="H73" s="29"/>
      <c r="I73" s="20"/>
      <c r="J73" s="74"/>
      <c r="K73" s="75"/>
      <c r="L73" s="67"/>
      <c r="M73" s="73"/>
      <c r="N73" s="67"/>
      <c r="O73" s="67"/>
      <c r="P73" s="29"/>
      <c r="Q73" s="29"/>
      <c r="R73" s="29"/>
      <c r="S73" s="20"/>
      <c r="T73" s="74"/>
      <c r="U73" s="75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</row>
    <row r="74" spans="1:36" ht="11.25" customHeight="1" x14ac:dyDescent="0.2">
      <c r="A74" s="72"/>
      <c r="B74" s="67"/>
      <c r="C74" s="73"/>
      <c r="D74" s="67"/>
      <c r="E74" s="67"/>
      <c r="F74" s="29"/>
      <c r="G74" s="29"/>
      <c r="H74" s="29"/>
      <c r="I74" s="20"/>
      <c r="J74" s="74"/>
      <c r="K74" s="75"/>
      <c r="L74" s="67"/>
      <c r="M74" s="73"/>
      <c r="N74" s="67"/>
      <c r="O74" s="67"/>
      <c r="P74" s="29"/>
      <c r="Q74" s="29"/>
      <c r="R74" s="29"/>
      <c r="S74" s="20"/>
      <c r="T74" s="74"/>
      <c r="U74" s="75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</row>
    <row r="75" spans="1:36" ht="11.25" customHeight="1" x14ac:dyDescent="0.2">
      <c r="A75" s="72"/>
      <c r="B75" s="67"/>
      <c r="C75" s="73"/>
      <c r="D75" s="67"/>
      <c r="E75" s="67"/>
      <c r="F75" s="29"/>
      <c r="G75" s="29"/>
      <c r="H75" s="29"/>
      <c r="I75" s="20"/>
      <c r="J75" s="74"/>
      <c r="K75" s="75"/>
      <c r="L75" s="67"/>
      <c r="M75" s="73"/>
      <c r="N75" s="67"/>
      <c r="O75" s="67"/>
      <c r="P75" s="29"/>
      <c r="Q75" s="29"/>
      <c r="R75" s="29"/>
      <c r="S75" s="20"/>
      <c r="T75" s="74"/>
      <c r="U75" s="75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</row>
    <row r="76" spans="1:36" ht="11.25" customHeight="1" x14ac:dyDescent="0.2">
      <c r="A76" s="72"/>
      <c r="B76" s="67"/>
      <c r="C76" s="73"/>
      <c r="D76" s="67"/>
      <c r="E76" s="67"/>
      <c r="F76" s="29"/>
      <c r="G76" s="29"/>
      <c r="H76" s="29"/>
      <c r="I76" s="20"/>
      <c r="J76" s="74"/>
      <c r="K76" s="75"/>
      <c r="L76" s="67"/>
      <c r="M76" s="73"/>
      <c r="N76" s="67"/>
      <c r="O76" s="67"/>
      <c r="P76" s="29"/>
      <c r="Q76" s="29"/>
      <c r="R76" s="29"/>
      <c r="S76" s="20"/>
      <c r="T76" s="74"/>
      <c r="U76" s="75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</row>
    <row r="77" spans="1:36" ht="11.25" customHeight="1" x14ac:dyDescent="0.2">
      <c r="A77" s="72"/>
      <c r="B77" s="67"/>
      <c r="C77" s="73"/>
      <c r="D77" s="67"/>
      <c r="E77" s="67"/>
      <c r="F77" s="29"/>
      <c r="G77" s="29"/>
      <c r="H77" s="29"/>
      <c r="I77" s="20"/>
      <c r="J77" s="74"/>
      <c r="K77" s="75"/>
      <c r="L77" s="67"/>
      <c r="M77" s="73"/>
      <c r="N77" s="67"/>
      <c r="O77" s="67"/>
      <c r="P77" s="29"/>
      <c r="Q77" s="29"/>
      <c r="R77" s="29"/>
      <c r="S77" s="20"/>
      <c r="T77" s="74"/>
      <c r="U77" s="75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</row>
    <row r="78" spans="1:36" ht="11.25" customHeight="1" x14ac:dyDescent="0.2">
      <c r="A78" s="72"/>
      <c r="B78" s="67"/>
      <c r="C78" s="73"/>
      <c r="D78" s="67"/>
      <c r="E78" s="67"/>
      <c r="F78" s="29"/>
      <c r="G78" s="29"/>
      <c r="H78" s="29"/>
      <c r="I78" s="20"/>
      <c r="J78" s="74"/>
      <c r="K78" s="75"/>
      <c r="L78" s="67"/>
      <c r="M78" s="73"/>
      <c r="N78" s="67"/>
      <c r="O78" s="67"/>
      <c r="P78" s="29"/>
      <c r="Q78" s="29"/>
      <c r="R78" s="29"/>
      <c r="S78" s="20"/>
      <c r="T78" s="74"/>
      <c r="U78" s="75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</row>
    <row r="79" spans="1:36" ht="11.25" customHeight="1" x14ac:dyDescent="0.2">
      <c r="A79" s="72"/>
      <c r="B79" s="67"/>
      <c r="C79" s="73"/>
      <c r="D79" s="67"/>
      <c r="E79" s="67"/>
      <c r="F79" s="29"/>
      <c r="G79" s="29"/>
      <c r="H79" s="29"/>
      <c r="I79" s="20"/>
      <c r="J79" s="74"/>
      <c r="K79" s="75"/>
      <c r="L79" s="67"/>
      <c r="M79" s="73"/>
      <c r="N79" s="67"/>
      <c r="O79" s="67"/>
      <c r="P79" s="29"/>
      <c r="Q79" s="29"/>
      <c r="R79" s="29"/>
      <c r="S79" s="20"/>
      <c r="T79" s="74"/>
      <c r="U79" s="75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</row>
    <row r="80" spans="1:36" ht="11.25" customHeight="1" x14ac:dyDescent="0.2">
      <c r="A80" s="72"/>
      <c r="B80" s="67"/>
      <c r="C80" s="73"/>
      <c r="D80" s="67"/>
      <c r="E80" s="67"/>
      <c r="F80" s="29"/>
      <c r="G80" s="29"/>
      <c r="H80" s="29"/>
      <c r="I80" s="20"/>
      <c r="J80" s="74"/>
      <c r="K80" s="75"/>
      <c r="L80" s="67"/>
      <c r="M80" s="73"/>
      <c r="N80" s="67"/>
      <c r="O80" s="67"/>
      <c r="P80" s="29"/>
      <c r="Q80" s="29"/>
      <c r="R80" s="29"/>
      <c r="S80" s="20"/>
      <c r="T80" s="74"/>
      <c r="U80" s="75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</row>
    <row r="81" spans="1:36" ht="11.25" customHeight="1" x14ac:dyDescent="0.2">
      <c r="A81" s="72"/>
      <c r="B81" s="67"/>
      <c r="C81" s="73"/>
      <c r="D81" s="67"/>
      <c r="E81" s="67"/>
      <c r="F81" s="29"/>
      <c r="G81" s="29"/>
      <c r="H81" s="29"/>
      <c r="I81" s="20"/>
      <c r="J81" s="74"/>
      <c r="K81" s="75"/>
      <c r="L81" s="67"/>
      <c r="M81" s="73"/>
      <c r="N81" s="67"/>
      <c r="O81" s="67"/>
      <c r="P81" s="29"/>
      <c r="Q81" s="29"/>
      <c r="R81" s="29"/>
      <c r="S81" s="20"/>
      <c r="T81" s="74"/>
      <c r="U81" s="75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</row>
    <row r="82" spans="1:36" ht="11.25" customHeight="1" x14ac:dyDescent="0.2">
      <c r="A82" s="72"/>
      <c r="B82" s="67"/>
      <c r="C82" s="73"/>
      <c r="D82" s="67"/>
      <c r="E82" s="67"/>
      <c r="F82" s="29"/>
      <c r="G82" s="29"/>
      <c r="H82" s="29"/>
      <c r="I82" s="20"/>
      <c r="J82" s="74"/>
      <c r="K82" s="75"/>
      <c r="L82" s="67"/>
      <c r="M82" s="73"/>
      <c r="N82" s="67"/>
      <c r="O82" s="67"/>
      <c r="P82" s="29"/>
      <c r="Q82" s="29"/>
      <c r="R82" s="29"/>
      <c r="S82" s="20"/>
      <c r="T82" s="74"/>
      <c r="U82" s="75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</row>
    <row r="83" spans="1:36" ht="11.25" customHeight="1" x14ac:dyDescent="0.2">
      <c r="A83" s="72"/>
      <c r="B83" s="67"/>
      <c r="C83" s="73"/>
      <c r="D83" s="67"/>
      <c r="E83" s="67"/>
      <c r="F83" s="29"/>
      <c r="G83" s="29"/>
      <c r="H83" s="29"/>
      <c r="I83" s="20"/>
      <c r="J83" s="74"/>
      <c r="K83" s="75"/>
      <c r="L83" s="67"/>
      <c r="M83" s="73"/>
      <c r="N83" s="67"/>
      <c r="O83" s="67"/>
      <c r="P83" s="29"/>
      <c r="Q83" s="29"/>
      <c r="R83" s="29"/>
      <c r="S83" s="20"/>
      <c r="T83" s="74"/>
      <c r="U83" s="75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</row>
    <row r="84" spans="1:36" ht="11.25" customHeight="1" x14ac:dyDescent="0.2">
      <c r="A84" s="72"/>
      <c r="B84" s="67"/>
      <c r="C84" s="73"/>
      <c r="D84" s="67"/>
      <c r="E84" s="67"/>
      <c r="F84" s="29"/>
      <c r="G84" s="29"/>
      <c r="H84" s="29"/>
      <c r="I84" s="20"/>
      <c r="J84" s="74"/>
      <c r="K84" s="75"/>
      <c r="L84" s="67"/>
      <c r="M84" s="73"/>
      <c r="N84" s="67"/>
      <c r="O84" s="67"/>
      <c r="P84" s="29"/>
      <c r="Q84" s="29"/>
      <c r="R84" s="29"/>
      <c r="S84" s="20"/>
      <c r="T84" s="74"/>
      <c r="U84" s="75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</row>
    <row r="85" spans="1:36" ht="11.25" customHeight="1" x14ac:dyDescent="0.2">
      <c r="A85" s="72"/>
      <c r="B85" s="67"/>
      <c r="C85" s="73"/>
      <c r="D85" s="67"/>
      <c r="E85" s="67"/>
      <c r="F85" s="29"/>
      <c r="G85" s="29"/>
      <c r="H85" s="29"/>
      <c r="I85" s="20"/>
      <c r="J85" s="74"/>
      <c r="K85" s="75"/>
      <c r="L85" s="67"/>
      <c r="M85" s="73"/>
      <c r="N85" s="67"/>
      <c r="O85" s="67"/>
      <c r="P85" s="29"/>
      <c r="Q85" s="29"/>
      <c r="R85" s="29"/>
      <c r="S85" s="20"/>
      <c r="T85" s="74"/>
      <c r="U85" s="75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</row>
    <row r="86" spans="1:36" ht="11.25" customHeight="1" x14ac:dyDescent="0.2">
      <c r="A86" s="72"/>
      <c r="B86" s="67"/>
      <c r="C86" s="73"/>
      <c r="D86" s="67"/>
      <c r="E86" s="67"/>
      <c r="F86" s="29"/>
      <c r="G86" s="29"/>
      <c r="H86" s="29"/>
      <c r="I86" s="20"/>
      <c r="J86" s="74"/>
      <c r="K86" s="75"/>
      <c r="L86" s="67"/>
      <c r="M86" s="73"/>
      <c r="N86" s="67"/>
      <c r="O86" s="67"/>
      <c r="P86" s="29"/>
      <c r="Q86" s="29"/>
      <c r="R86" s="29"/>
      <c r="S86" s="20"/>
      <c r="T86" s="74"/>
      <c r="U86" s="75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</row>
    <row r="87" spans="1:36" ht="11.25" customHeight="1" x14ac:dyDescent="0.2">
      <c r="A87" s="72"/>
      <c r="B87" s="67"/>
      <c r="C87" s="73"/>
      <c r="D87" s="67"/>
      <c r="E87" s="67"/>
      <c r="F87" s="29"/>
      <c r="G87" s="29"/>
      <c r="H87" s="29"/>
      <c r="I87" s="20"/>
      <c r="J87" s="74"/>
      <c r="K87" s="75"/>
      <c r="L87" s="67"/>
      <c r="M87" s="73"/>
      <c r="N87" s="67"/>
      <c r="O87" s="67"/>
      <c r="P87" s="29"/>
      <c r="Q87" s="29"/>
      <c r="R87" s="29"/>
      <c r="S87" s="20"/>
      <c r="T87" s="74"/>
      <c r="U87" s="75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</row>
    <row r="88" spans="1:36" ht="11.25" customHeight="1" x14ac:dyDescent="0.2">
      <c r="A88" s="72"/>
      <c r="B88" s="67"/>
      <c r="C88" s="73"/>
      <c r="D88" s="67"/>
      <c r="E88" s="67"/>
      <c r="F88" s="29"/>
      <c r="G88" s="29"/>
      <c r="H88" s="29"/>
      <c r="I88" s="20"/>
      <c r="J88" s="74"/>
      <c r="K88" s="75"/>
      <c r="L88" s="67"/>
      <c r="M88" s="73"/>
      <c r="N88" s="67"/>
      <c r="O88" s="67"/>
      <c r="P88" s="29"/>
      <c r="Q88" s="29"/>
      <c r="R88" s="29"/>
      <c r="S88" s="20"/>
      <c r="T88" s="74"/>
      <c r="U88" s="75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</row>
    <row r="89" spans="1:36" ht="11.25" customHeight="1" x14ac:dyDescent="0.2">
      <c r="A89" s="72"/>
      <c r="B89" s="67"/>
      <c r="C89" s="73"/>
      <c r="D89" s="67"/>
      <c r="E89" s="67"/>
      <c r="F89" s="29"/>
      <c r="G89" s="29"/>
      <c r="H89" s="29"/>
      <c r="I89" s="20"/>
      <c r="J89" s="74"/>
      <c r="K89" s="75"/>
      <c r="L89" s="67"/>
      <c r="M89" s="73"/>
      <c r="N89" s="67"/>
      <c r="O89" s="67"/>
      <c r="P89" s="29"/>
      <c r="Q89" s="29"/>
      <c r="R89" s="29"/>
      <c r="S89" s="20"/>
      <c r="T89" s="74"/>
      <c r="U89" s="75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</row>
    <row r="90" spans="1:36" ht="11.25" customHeight="1" x14ac:dyDescent="0.2">
      <c r="A90" s="72"/>
      <c r="B90" s="67"/>
      <c r="C90" s="73"/>
      <c r="D90" s="67"/>
      <c r="E90" s="67"/>
      <c r="F90" s="29"/>
      <c r="G90" s="29"/>
      <c r="H90" s="29"/>
      <c r="I90" s="20"/>
      <c r="J90" s="74"/>
      <c r="K90" s="75"/>
      <c r="L90" s="67"/>
      <c r="M90" s="73"/>
      <c r="N90" s="67"/>
      <c r="O90" s="67"/>
      <c r="P90" s="29"/>
      <c r="Q90" s="29"/>
      <c r="R90" s="29"/>
      <c r="S90" s="20"/>
      <c r="T90" s="74"/>
      <c r="U90" s="75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</row>
    <row r="91" spans="1:36" ht="11.25" customHeight="1" x14ac:dyDescent="0.2">
      <c r="A91" s="72"/>
      <c r="B91" s="67"/>
      <c r="C91" s="73"/>
      <c r="D91" s="67"/>
      <c r="E91" s="67"/>
      <c r="F91" s="29"/>
      <c r="G91" s="29"/>
      <c r="H91" s="29"/>
      <c r="I91" s="20"/>
      <c r="J91" s="74"/>
      <c r="K91" s="75"/>
      <c r="L91" s="67"/>
      <c r="M91" s="73"/>
      <c r="N91" s="67"/>
      <c r="O91" s="67"/>
      <c r="P91" s="29"/>
      <c r="Q91" s="29"/>
      <c r="R91" s="29"/>
      <c r="S91" s="20"/>
      <c r="T91" s="74"/>
      <c r="U91" s="75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</row>
    <row r="92" spans="1:36" ht="11.25" customHeight="1" x14ac:dyDescent="0.2">
      <c r="A92" s="72"/>
      <c r="B92" s="67"/>
      <c r="C92" s="73"/>
      <c r="D92" s="67"/>
      <c r="E92" s="67"/>
      <c r="F92" s="29"/>
      <c r="G92" s="29"/>
      <c r="H92" s="29"/>
      <c r="I92" s="20"/>
      <c r="J92" s="74"/>
      <c r="K92" s="75"/>
      <c r="L92" s="67"/>
      <c r="M92" s="73"/>
      <c r="N92" s="67"/>
      <c r="O92" s="67"/>
      <c r="P92" s="29"/>
      <c r="Q92" s="29"/>
      <c r="R92" s="29"/>
      <c r="S92" s="20"/>
      <c r="T92" s="74"/>
      <c r="U92" s="75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</row>
    <row r="93" spans="1:36" ht="11.25" customHeight="1" x14ac:dyDescent="0.2">
      <c r="A93" s="72"/>
      <c r="B93" s="67"/>
      <c r="C93" s="73"/>
      <c r="D93" s="67"/>
      <c r="E93" s="67"/>
      <c r="F93" s="29"/>
      <c r="G93" s="29"/>
      <c r="H93" s="29"/>
      <c r="I93" s="20"/>
      <c r="J93" s="74"/>
      <c r="K93" s="75"/>
      <c r="L93" s="67"/>
      <c r="M93" s="73"/>
      <c r="N93" s="67"/>
      <c r="O93" s="67"/>
      <c r="P93" s="29"/>
      <c r="Q93" s="29"/>
      <c r="R93" s="29"/>
      <c r="S93" s="20"/>
      <c r="T93" s="74"/>
      <c r="U93" s="75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</row>
    <row r="94" spans="1:36" ht="11.25" customHeight="1" x14ac:dyDescent="0.2">
      <c r="A94" s="72"/>
      <c r="B94" s="67"/>
      <c r="C94" s="73"/>
      <c r="D94" s="67"/>
      <c r="E94" s="67"/>
      <c r="F94" s="29"/>
      <c r="G94" s="29"/>
      <c r="H94" s="29"/>
      <c r="I94" s="20"/>
      <c r="J94" s="74"/>
      <c r="K94" s="75"/>
      <c r="L94" s="67"/>
      <c r="M94" s="73"/>
      <c r="N94" s="67"/>
      <c r="O94" s="67"/>
      <c r="P94" s="29"/>
      <c r="Q94" s="29"/>
      <c r="R94" s="29"/>
      <c r="S94" s="20"/>
      <c r="T94" s="74"/>
      <c r="U94" s="75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</row>
    <row r="95" spans="1:36" ht="11.25" customHeight="1" x14ac:dyDescent="0.2">
      <c r="A95" s="72"/>
      <c r="B95" s="67"/>
      <c r="C95" s="73"/>
      <c r="D95" s="67"/>
      <c r="E95" s="67"/>
      <c r="F95" s="29"/>
      <c r="G95" s="29"/>
      <c r="H95" s="29"/>
      <c r="I95" s="20"/>
      <c r="J95" s="74"/>
      <c r="K95" s="75"/>
      <c r="L95" s="67"/>
      <c r="M95" s="73"/>
      <c r="N95" s="67"/>
      <c r="O95" s="67"/>
      <c r="P95" s="29"/>
      <c r="Q95" s="29"/>
      <c r="R95" s="29"/>
      <c r="S95" s="20"/>
      <c r="T95" s="74"/>
      <c r="U95" s="75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</row>
    <row r="96" spans="1:36" ht="11.25" customHeight="1" x14ac:dyDescent="0.2">
      <c r="A96" s="72"/>
      <c r="B96" s="67"/>
      <c r="C96" s="73"/>
      <c r="D96" s="67"/>
      <c r="E96" s="67"/>
      <c r="F96" s="29"/>
      <c r="G96" s="29"/>
      <c r="H96" s="29"/>
      <c r="I96" s="20"/>
      <c r="J96" s="74"/>
      <c r="K96" s="75"/>
      <c r="L96" s="67"/>
      <c r="M96" s="73"/>
      <c r="N96" s="67"/>
      <c r="O96" s="67"/>
      <c r="P96" s="29"/>
      <c r="Q96" s="29"/>
      <c r="R96" s="29"/>
      <c r="S96" s="20"/>
      <c r="T96" s="74"/>
      <c r="U96" s="75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</row>
    <row r="97" spans="1:36" ht="11.25" customHeight="1" x14ac:dyDescent="0.2">
      <c r="A97" s="72"/>
      <c r="B97" s="67"/>
      <c r="C97" s="73"/>
      <c r="D97" s="67"/>
      <c r="E97" s="67"/>
      <c r="F97" s="29"/>
      <c r="G97" s="29"/>
      <c r="H97" s="29"/>
      <c r="I97" s="20"/>
      <c r="J97" s="74"/>
      <c r="K97" s="75"/>
      <c r="L97" s="67"/>
      <c r="M97" s="73"/>
      <c r="N97" s="67"/>
      <c r="O97" s="67"/>
      <c r="P97" s="29"/>
      <c r="Q97" s="29"/>
      <c r="R97" s="29"/>
      <c r="S97" s="20"/>
      <c r="T97" s="74"/>
      <c r="U97" s="75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</row>
    <row r="98" spans="1:36" ht="11.25" customHeight="1" x14ac:dyDescent="0.2">
      <c r="A98" s="72"/>
      <c r="B98" s="67"/>
      <c r="C98" s="73"/>
      <c r="D98" s="67"/>
      <c r="E98" s="67"/>
      <c r="F98" s="29"/>
      <c r="G98" s="29"/>
      <c r="H98" s="29"/>
      <c r="I98" s="20"/>
      <c r="J98" s="74"/>
      <c r="K98" s="75"/>
      <c r="L98" s="67"/>
      <c r="M98" s="73"/>
      <c r="N98" s="67"/>
      <c r="O98" s="67"/>
      <c r="P98" s="29"/>
      <c r="Q98" s="29"/>
      <c r="R98" s="29"/>
      <c r="S98" s="20"/>
      <c r="T98" s="74"/>
      <c r="U98" s="75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</row>
    <row r="99" spans="1:36" ht="11.25" customHeight="1" x14ac:dyDescent="0.2">
      <c r="A99" s="72"/>
      <c r="B99" s="67"/>
      <c r="C99" s="73"/>
      <c r="D99" s="67"/>
      <c r="E99" s="67"/>
      <c r="F99" s="29"/>
      <c r="G99" s="29"/>
      <c r="H99" s="29"/>
      <c r="I99" s="20"/>
      <c r="J99" s="74"/>
      <c r="K99" s="75"/>
      <c r="L99" s="67"/>
      <c r="M99" s="73"/>
      <c r="N99" s="67"/>
      <c r="O99" s="67"/>
      <c r="P99" s="29"/>
      <c r="Q99" s="29"/>
      <c r="R99" s="29"/>
      <c r="S99" s="20"/>
      <c r="T99" s="74"/>
      <c r="U99" s="75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</row>
    <row r="100" spans="1:36" ht="11.25" customHeight="1" x14ac:dyDescent="0.2">
      <c r="A100" s="72"/>
      <c r="B100" s="67"/>
      <c r="C100" s="73"/>
      <c r="D100" s="67"/>
      <c r="E100" s="67"/>
      <c r="F100" s="29"/>
      <c r="G100" s="29"/>
      <c r="H100" s="29"/>
      <c r="I100" s="20"/>
      <c r="J100" s="74"/>
      <c r="K100" s="75"/>
      <c r="L100" s="67"/>
      <c r="M100" s="73"/>
      <c r="N100" s="67"/>
      <c r="O100" s="67"/>
      <c r="P100" s="29"/>
      <c r="Q100" s="29"/>
      <c r="R100" s="29"/>
      <c r="S100" s="20"/>
      <c r="T100" s="74"/>
      <c r="U100" s="75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</row>
    <row r="101" spans="1:36" ht="11.25" customHeight="1" x14ac:dyDescent="0.2">
      <c r="A101" s="72"/>
      <c r="B101" s="67"/>
      <c r="C101" s="73"/>
      <c r="D101" s="67"/>
      <c r="E101" s="67"/>
      <c r="F101" s="29"/>
      <c r="G101" s="29"/>
      <c r="H101" s="29"/>
      <c r="I101" s="20"/>
      <c r="J101" s="74"/>
      <c r="K101" s="75"/>
      <c r="L101" s="67"/>
      <c r="M101" s="73"/>
      <c r="N101" s="67"/>
      <c r="O101" s="67"/>
      <c r="P101" s="29"/>
      <c r="Q101" s="29"/>
      <c r="R101" s="29"/>
      <c r="S101" s="20"/>
      <c r="T101" s="74"/>
      <c r="U101" s="75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</row>
    <row r="102" spans="1:36" ht="11.25" customHeight="1" x14ac:dyDescent="0.2">
      <c r="A102" s="72"/>
      <c r="B102" s="67"/>
      <c r="C102" s="73"/>
      <c r="D102" s="67"/>
      <c r="E102" s="67"/>
      <c r="F102" s="29"/>
      <c r="G102" s="29"/>
      <c r="H102" s="29"/>
      <c r="I102" s="20"/>
      <c r="J102" s="74"/>
      <c r="K102" s="75"/>
      <c r="L102" s="67"/>
      <c r="M102" s="73"/>
      <c r="N102" s="67"/>
      <c r="O102" s="67"/>
      <c r="P102" s="29"/>
      <c r="Q102" s="29"/>
      <c r="R102" s="29"/>
      <c r="S102" s="20"/>
      <c r="T102" s="74"/>
      <c r="U102" s="75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</row>
    <row r="103" spans="1:36" ht="11.25" customHeight="1" x14ac:dyDescent="0.2">
      <c r="A103" s="72"/>
      <c r="B103" s="67"/>
      <c r="C103" s="73"/>
      <c r="D103" s="67"/>
      <c r="E103" s="67"/>
      <c r="F103" s="29"/>
      <c r="G103" s="29"/>
      <c r="H103" s="29"/>
      <c r="I103" s="20"/>
      <c r="J103" s="74"/>
      <c r="K103" s="75"/>
      <c r="L103" s="67"/>
      <c r="M103" s="73"/>
      <c r="N103" s="67"/>
      <c r="O103" s="67"/>
      <c r="P103" s="29"/>
      <c r="Q103" s="29"/>
      <c r="R103" s="29"/>
      <c r="S103" s="20"/>
      <c r="T103" s="74"/>
      <c r="U103" s="75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</row>
    <row r="104" spans="1:36" ht="11.25" customHeight="1" x14ac:dyDescent="0.2">
      <c r="A104" s="72"/>
      <c r="B104" s="67"/>
      <c r="C104" s="73"/>
      <c r="D104" s="67"/>
      <c r="E104" s="67"/>
      <c r="F104" s="29"/>
      <c r="G104" s="29"/>
      <c r="H104" s="29"/>
      <c r="I104" s="20"/>
      <c r="J104" s="74"/>
      <c r="K104" s="75"/>
      <c r="L104" s="67"/>
      <c r="M104" s="73"/>
      <c r="N104" s="67"/>
      <c r="O104" s="67"/>
      <c r="P104" s="29"/>
      <c r="Q104" s="29"/>
      <c r="R104" s="29"/>
      <c r="S104" s="20"/>
      <c r="T104" s="74"/>
      <c r="U104" s="75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</row>
    <row r="105" spans="1:36" ht="11.25" customHeight="1" x14ac:dyDescent="0.2">
      <c r="A105" s="72"/>
      <c r="B105" s="67"/>
      <c r="C105" s="73"/>
      <c r="D105" s="67"/>
      <c r="E105" s="67"/>
      <c r="F105" s="29"/>
      <c r="G105" s="29"/>
      <c r="H105" s="29"/>
      <c r="I105" s="20"/>
      <c r="J105" s="74"/>
      <c r="K105" s="75"/>
      <c r="L105" s="67"/>
      <c r="M105" s="73"/>
      <c r="N105" s="67"/>
      <c r="O105" s="67"/>
      <c r="P105" s="29"/>
      <c r="Q105" s="29"/>
      <c r="R105" s="29"/>
      <c r="S105" s="20"/>
      <c r="T105" s="74"/>
      <c r="U105" s="75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</row>
    <row r="106" spans="1:36" ht="11.25" customHeight="1" x14ac:dyDescent="0.2">
      <c r="A106" s="72"/>
      <c r="B106" s="67"/>
      <c r="C106" s="73"/>
      <c r="D106" s="67"/>
      <c r="E106" s="67"/>
      <c r="F106" s="29"/>
      <c r="G106" s="29"/>
      <c r="H106" s="29"/>
      <c r="I106" s="20"/>
      <c r="J106" s="74"/>
      <c r="K106" s="75"/>
      <c r="L106" s="67"/>
      <c r="M106" s="73"/>
      <c r="N106" s="67"/>
      <c r="O106" s="67"/>
      <c r="P106" s="29"/>
      <c r="Q106" s="29"/>
      <c r="R106" s="29"/>
      <c r="S106" s="20"/>
      <c r="T106" s="74"/>
      <c r="U106" s="75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</row>
    <row r="107" spans="1:36" ht="11.25" customHeight="1" x14ac:dyDescent="0.2">
      <c r="A107" s="72"/>
      <c r="B107" s="67"/>
      <c r="C107" s="73"/>
      <c r="D107" s="67"/>
      <c r="E107" s="67"/>
      <c r="F107" s="29"/>
      <c r="G107" s="29"/>
      <c r="H107" s="29"/>
      <c r="I107" s="20"/>
      <c r="J107" s="74"/>
      <c r="K107" s="75"/>
      <c r="L107" s="67"/>
      <c r="M107" s="73"/>
      <c r="N107" s="67"/>
      <c r="O107" s="67"/>
      <c r="P107" s="29"/>
      <c r="Q107" s="29"/>
      <c r="R107" s="29"/>
      <c r="S107" s="20"/>
      <c r="T107" s="74"/>
      <c r="U107" s="75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</row>
    <row r="108" spans="1:36" ht="11.25" customHeight="1" x14ac:dyDescent="0.2">
      <c r="A108" s="72"/>
      <c r="B108" s="67"/>
      <c r="C108" s="73"/>
      <c r="D108" s="67"/>
      <c r="E108" s="67"/>
      <c r="F108" s="29"/>
      <c r="G108" s="29"/>
      <c r="H108" s="29"/>
      <c r="I108" s="20"/>
      <c r="J108" s="74"/>
      <c r="K108" s="75"/>
      <c r="L108" s="67"/>
      <c r="M108" s="73"/>
      <c r="N108" s="67"/>
      <c r="O108" s="67"/>
      <c r="P108" s="29"/>
      <c r="Q108" s="29"/>
      <c r="R108" s="29"/>
      <c r="S108" s="20"/>
      <c r="T108" s="74"/>
      <c r="U108" s="75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</row>
    <row r="109" spans="1:36" ht="11.25" customHeight="1" x14ac:dyDescent="0.2">
      <c r="A109" s="72"/>
      <c r="B109" s="67"/>
      <c r="C109" s="73"/>
      <c r="D109" s="67"/>
      <c r="E109" s="67"/>
      <c r="F109" s="29"/>
      <c r="G109" s="29"/>
      <c r="H109" s="29"/>
      <c r="I109" s="20"/>
      <c r="J109" s="74"/>
      <c r="K109" s="75"/>
      <c r="L109" s="67"/>
      <c r="M109" s="73"/>
      <c r="N109" s="67"/>
      <c r="O109" s="67"/>
      <c r="P109" s="29"/>
      <c r="Q109" s="29"/>
      <c r="R109" s="29"/>
      <c r="S109" s="20"/>
      <c r="T109" s="74"/>
      <c r="U109" s="75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</row>
    <row r="110" spans="1:36" ht="11.25" customHeight="1" x14ac:dyDescent="0.2">
      <c r="A110" s="72"/>
      <c r="B110" s="67"/>
      <c r="C110" s="73"/>
      <c r="D110" s="67"/>
      <c r="E110" s="67"/>
      <c r="F110" s="29"/>
      <c r="G110" s="29"/>
      <c r="H110" s="29"/>
      <c r="I110" s="20"/>
      <c r="J110" s="74"/>
      <c r="K110" s="75"/>
      <c r="L110" s="67"/>
      <c r="M110" s="73"/>
      <c r="N110" s="67"/>
      <c r="O110" s="67"/>
      <c r="P110" s="29"/>
      <c r="Q110" s="29"/>
      <c r="R110" s="29"/>
      <c r="S110" s="20"/>
      <c r="T110" s="74"/>
      <c r="U110" s="75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</row>
    <row r="111" spans="1:36" ht="11.25" customHeight="1" x14ac:dyDescent="0.2">
      <c r="A111" s="72"/>
      <c r="B111" s="67"/>
      <c r="C111" s="73"/>
      <c r="D111" s="67"/>
      <c r="E111" s="67"/>
      <c r="F111" s="29"/>
      <c r="G111" s="29"/>
      <c r="H111" s="29"/>
      <c r="I111" s="20"/>
      <c r="J111" s="74"/>
      <c r="K111" s="75"/>
      <c r="L111" s="67"/>
      <c r="M111" s="73"/>
      <c r="N111" s="67"/>
      <c r="O111" s="67"/>
      <c r="P111" s="29"/>
      <c r="Q111" s="29"/>
      <c r="R111" s="29"/>
      <c r="S111" s="20"/>
      <c r="T111" s="74"/>
      <c r="U111" s="75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</row>
    <row r="112" spans="1:36" ht="11.25" customHeight="1" x14ac:dyDescent="0.2">
      <c r="A112" s="72"/>
      <c r="B112" s="67"/>
      <c r="C112" s="73"/>
      <c r="D112" s="67"/>
      <c r="E112" s="67"/>
      <c r="F112" s="29"/>
      <c r="G112" s="29"/>
      <c r="H112" s="29"/>
      <c r="I112" s="20"/>
      <c r="J112" s="74"/>
      <c r="K112" s="75"/>
      <c r="L112" s="67"/>
      <c r="M112" s="73"/>
      <c r="N112" s="67"/>
      <c r="O112" s="67"/>
      <c r="P112" s="29"/>
      <c r="Q112" s="29"/>
      <c r="R112" s="29"/>
      <c r="S112" s="20"/>
      <c r="T112" s="74"/>
      <c r="U112" s="75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</row>
    <row r="113" spans="1:36" ht="11.25" customHeight="1" x14ac:dyDescent="0.2">
      <c r="A113" s="72"/>
      <c r="B113" s="67"/>
      <c r="C113" s="73"/>
      <c r="D113" s="67"/>
      <c r="E113" s="67"/>
      <c r="F113" s="29"/>
      <c r="G113" s="29"/>
      <c r="H113" s="29"/>
      <c r="I113" s="20"/>
      <c r="J113" s="74"/>
      <c r="K113" s="75"/>
      <c r="L113" s="67"/>
      <c r="M113" s="73"/>
      <c r="N113" s="67"/>
      <c r="O113" s="67"/>
      <c r="P113" s="29"/>
      <c r="Q113" s="29"/>
      <c r="R113" s="29"/>
      <c r="S113" s="20"/>
      <c r="T113" s="74"/>
      <c r="U113" s="75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</row>
    <row r="114" spans="1:36" ht="11.25" customHeight="1" x14ac:dyDescent="0.2">
      <c r="A114" s="72"/>
      <c r="B114" s="67"/>
      <c r="C114" s="73"/>
      <c r="D114" s="67"/>
      <c r="E114" s="67"/>
      <c r="F114" s="29"/>
      <c r="G114" s="29"/>
      <c r="H114" s="29"/>
      <c r="I114" s="20"/>
      <c r="J114" s="74"/>
      <c r="K114" s="75"/>
      <c r="L114" s="67"/>
      <c r="M114" s="73"/>
      <c r="N114" s="67"/>
      <c r="O114" s="67"/>
      <c r="P114" s="29"/>
      <c r="Q114" s="29"/>
      <c r="R114" s="29"/>
      <c r="S114" s="20"/>
      <c r="T114" s="74"/>
      <c r="U114" s="75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</row>
    <row r="115" spans="1:36" ht="11.25" customHeight="1" x14ac:dyDescent="0.2">
      <c r="A115" s="72"/>
      <c r="B115" s="67"/>
      <c r="C115" s="73"/>
      <c r="D115" s="67"/>
      <c r="E115" s="67"/>
      <c r="F115" s="29"/>
      <c r="G115" s="29"/>
      <c r="H115" s="29"/>
      <c r="I115" s="20"/>
      <c r="J115" s="74"/>
      <c r="K115" s="75"/>
      <c r="L115" s="67"/>
      <c r="M115" s="73"/>
      <c r="N115" s="67"/>
      <c r="O115" s="67"/>
      <c r="P115" s="29"/>
      <c r="Q115" s="29"/>
      <c r="R115" s="29"/>
      <c r="S115" s="20"/>
      <c r="T115" s="74"/>
      <c r="U115" s="75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</row>
    <row r="116" spans="1:36" ht="11.25" customHeight="1" x14ac:dyDescent="0.2">
      <c r="A116" s="72"/>
      <c r="B116" s="67"/>
      <c r="C116" s="73"/>
      <c r="D116" s="67"/>
      <c r="E116" s="67"/>
      <c r="F116" s="29"/>
      <c r="G116" s="29"/>
      <c r="H116" s="29"/>
      <c r="I116" s="20"/>
      <c r="J116" s="74"/>
      <c r="K116" s="75"/>
      <c r="L116" s="67"/>
      <c r="M116" s="73"/>
      <c r="N116" s="67"/>
      <c r="O116" s="67"/>
      <c r="P116" s="29"/>
      <c r="Q116" s="29"/>
      <c r="R116" s="29"/>
      <c r="S116" s="20"/>
      <c r="T116" s="74"/>
      <c r="U116" s="75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</row>
    <row r="117" spans="1:36" ht="11.25" customHeight="1" x14ac:dyDescent="0.2">
      <c r="A117" s="72"/>
      <c r="B117" s="67"/>
      <c r="C117" s="73"/>
      <c r="D117" s="67"/>
      <c r="E117" s="67"/>
      <c r="F117" s="29"/>
      <c r="G117" s="29"/>
      <c r="H117" s="29"/>
      <c r="I117" s="20"/>
      <c r="J117" s="74"/>
      <c r="K117" s="75"/>
      <c r="L117" s="67"/>
      <c r="M117" s="73"/>
      <c r="N117" s="67"/>
      <c r="O117" s="67"/>
      <c r="P117" s="29"/>
      <c r="Q117" s="29"/>
      <c r="R117" s="29"/>
      <c r="S117" s="20"/>
      <c r="T117" s="74"/>
      <c r="U117" s="75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</row>
    <row r="118" spans="1:36" ht="11.25" customHeight="1" x14ac:dyDescent="0.2">
      <c r="A118" s="72"/>
      <c r="B118" s="67"/>
      <c r="C118" s="73"/>
      <c r="D118" s="67"/>
      <c r="E118" s="67"/>
      <c r="F118" s="29"/>
      <c r="G118" s="29"/>
      <c r="H118" s="29"/>
      <c r="I118" s="20"/>
      <c r="J118" s="74"/>
      <c r="K118" s="75"/>
      <c r="L118" s="67"/>
      <c r="M118" s="73"/>
      <c r="N118" s="67"/>
      <c r="O118" s="67"/>
      <c r="P118" s="29"/>
      <c r="Q118" s="29"/>
      <c r="R118" s="29"/>
      <c r="S118" s="20"/>
      <c r="T118" s="74"/>
      <c r="U118" s="75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</row>
    <row r="119" spans="1:36" ht="11.25" customHeight="1" x14ac:dyDescent="0.2">
      <c r="A119" s="72"/>
      <c r="B119" s="67"/>
      <c r="C119" s="73"/>
      <c r="D119" s="67"/>
      <c r="E119" s="67"/>
      <c r="F119" s="29"/>
      <c r="G119" s="29"/>
      <c r="H119" s="29"/>
      <c r="I119" s="20"/>
      <c r="J119" s="74"/>
      <c r="K119" s="75"/>
      <c r="L119" s="67"/>
      <c r="M119" s="73"/>
      <c r="N119" s="67"/>
      <c r="O119" s="67"/>
      <c r="P119" s="29"/>
      <c r="Q119" s="29"/>
      <c r="R119" s="29"/>
      <c r="S119" s="20"/>
      <c r="T119" s="74"/>
      <c r="U119" s="75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</row>
    <row r="120" spans="1:36" ht="11.25" customHeight="1" x14ac:dyDescent="0.2">
      <c r="A120" s="72"/>
      <c r="B120" s="67"/>
      <c r="C120" s="73"/>
      <c r="D120" s="67"/>
      <c r="E120" s="67"/>
      <c r="F120" s="29"/>
      <c r="G120" s="29"/>
      <c r="H120" s="29"/>
      <c r="I120" s="20"/>
      <c r="J120" s="74"/>
      <c r="K120" s="75"/>
      <c r="L120" s="67"/>
      <c r="M120" s="73"/>
      <c r="N120" s="67"/>
      <c r="O120" s="67"/>
      <c r="P120" s="29"/>
      <c r="Q120" s="29"/>
      <c r="R120" s="29"/>
      <c r="S120" s="20"/>
      <c r="T120" s="74"/>
      <c r="U120" s="75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</row>
    <row r="121" spans="1:36" ht="11.25" customHeight="1" x14ac:dyDescent="0.2">
      <c r="A121" s="72"/>
      <c r="B121" s="67"/>
      <c r="C121" s="73"/>
      <c r="D121" s="67"/>
      <c r="E121" s="67"/>
      <c r="F121" s="29"/>
      <c r="G121" s="29"/>
      <c r="H121" s="29"/>
      <c r="I121" s="20"/>
      <c r="J121" s="74"/>
      <c r="K121" s="75"/>
      <c r="L121" s="67"/>
      <c r="M121" s="73"/>
      <c r="N121" s="67"/>
      <c r="O121" s="67"/>
      <c r="P121" s="29"/>
      <c r="Q121" s="29"/>
      <c r="R121" s="29"/>
      <c r="S121" s="20"/>
      <c r="T121" s="74"/>
      <c r="U121" s="75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</row>
    <row r="122" spans="1:36" ht="11.25" customHeight="1" x14ac:dyDescent="0.2">
      <c r="A122" s="72"/>
      <c r="B122" s="67"/>
      <c r="C122" s="73"/>
      <c r="D122" s="67"/>
      <c r="E122" s="67"/>
      <c r="F122" s="29"/>
      <c r="G122" s="29"/>
      <c r="H122" s="29"/>
      <c r="I122" s="20"/>
      <c r="J122" s="74"/>
      <c r="K122" s="75"/>
      <c r="L122" s="67"/>
      <c r="M122" s="73"/>
      <c r="N122" s="67"/>
      <c r="O122" s="67"/>
      <c r="P122" s="29"/>
      <c r="Q122" s="29"/>
      <c r="R122" s="29"/>
      <c r="S122" s="20"/>
      <c r="T122" s="74"/>
      <c r="U122" s="75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</row>
    <row r="123" spans="1:36" ht="11.25" customHeight="1" x14ac:dyDescent="0.2">
      <c r="A123" s="72"/>
      <c r="B123" s="67"/>
      <c r="C123" s="73"/>
      <c r="D123" s="67"/>
      <c r="E123" s="67"/>
      <c r="F123" s="29"/>
      <c r="G123" s="29"/>
      <c r="H123" s="29"/>
      <c r="I123" s="20"/>
      <c r="J123" s="74"/>
      <c r="K123" s="75"/>
      <c r="L123" s="67"/>
      <c r="M123" s="73"/>
      <c r="N123" s="67"/>
      <c r="O123" s="67"/>
      <c r="P123" s="29"/>
      <c r="Q123" s="29"/>
      <c r="R123" s="29"/>
      <c r="S123" s="20"/>
      <c r="T123" s="74"/>
      <c r="U123" s="75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</row>
    <row r="124" spans="1:36" ht="11.25" customHeight="1" x14ac:dyDescent="0.2">
      <c r="A124" s="72"/>
      <c r="B124" s="67"/>
      <c r="C124" s="73"/>
      <c r="D124" s="67"/>
      <c r="E124" s="67"/>
      <c r="F124" s="29"/>
      <c r="G124" s="29"/>
      <c r="H124" s="29"/>
      <c r="I124" s="20"/>
      <c r="J124" s="74"/>
      <c r="K124" s="75"/>
      <c r="L124" s="67"/>
      <c r="M124" s="73"/>
      <c r="N124" s="67"/>
      <c r="O124" s="67"/>
      <c r="P124" s="29"/>
      <c r="Q124" s="29"/>
      <c r="R124" s="29"/>
      <c r="S124" s="20"/>
      <c r="T124" s="74"/>
      <c r="U124" s="75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</row>
    <row r="125" spans="1:36" ht="11.25" customHeight="1" x14ac:dyDescent="0.2">
      <c r="A125" s="72"/>
      <c r="B125" s="67"/>
      <c r="C125" s="73"/>
      <c r="D125" s="67"/>
      <c r="E125" s="67"/>
      <c r="F125" s="29"/>
      <c r="G125" s="29"/>
      <c r="H125" s="29"/>
      <c r="I125" s="20"/>
      <c r="J125" s="74"/>
      <c r="K125" s="75"/>
      <c r="L125" s="67"/>
      <c r="M125" s="73"/>
      <c r="N125" s="67"/>
      <c r="O125" s="67"/>
      <c r="P125" s="29"/>
      <c r="Q125" s="29"/>
      <c r="R125" s="29"/>
      <c r="S125" s="20"/>
      <c r="T125" s="74"/>
      <c r="U125" s="75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</row>
    <row r="126" spans="1:36" ht="11.25" customHeight="1" x14ac:dyDescent="0.2">
      <c r="A126" s="72"/>
      <c r="B126" s="67"/>
      <c r="C126" s="73"/>
      <c r="D126" s="67"/>
      <c r="E126" s="67"/>
      <c r="F126" s="29"/>
      <c r="G126" s="29"/>
      <c r="H126" s="29"/>
      <c r="I126" s="20"/>
      <c r="J126" s="74"/>
      <c r="K126" s="75"/>
      <c r="L126" s="67"/>
      <c r="M126" s="73"/>
      <c r="N126" s="67"/>
      <c r="O126" s="67"/>
      <c r="P126" s="29"/>
      <c r="Q126" s="29"/>
      <c r="R126" s="29"/>
      <c r="S126" s="20"/>
      <c r="T126" s="74"/>
      <c r="U126" s="75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</row>
    <row r="127" spans="1:36" ht="11.25" customHeight="1" x14ac:dyDescent="0.2">
      <c r="A127" s="72"/>
      <c r="B127" s="67"/>
      <c r="C127" s="73"/>
      <c r="D127" s="67"/>
      <c r="E127" s="67"/>
      <c r="F127" s="29"/>
      <c r="G127" s="29"/>
      <c r="H127" s="29"/>
      <c r="I127" s="20"/>
      <c r="J127" s="74"/>
      <c r="K127" s="75"/>
      <c r="L127" s="67"/>
      <c r="M127" s="73"/>
      <c r="N127" s="67"/>
      <c r="O127" s="67"/>
      <c r="P127" s="29"/>
      <c r="Q127" s="29"/>
      <c r="R127" s="29"/>
      <c r="S127" s="20"/>
      <c r="T127" s="74"/>
      <c r="U127" s="75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</row>
    <row r="128" spans="1:36" ht="11.25" customHeight="1" x14ac:dyDescent="0.2">
      <c r="A128" s="72"/>
      <c r="B128" s="67"/>
      <c r="C128" s="73"/>
      <c r="D128" s="67"/>
      <c r="E128" s="67"/>
      <c r="F128" s="29"/>
      <c r="G128" s="29"/>
      <c r="H128" s="29"/>
      <c r="I128" s="20"/>
      <c r="J128" s="74"/>
      <c r="K128" s="75"/>
      <c r="L128" s="67"/>
      <c r="M128" s="73"/>
      <c r="N128" s="67"/>
      <c r="O128" s="67"/>
      <c r="P128" s="29"/>
      <c r="Q128" s="29"/>
      <c r="R128" s="29"/>
      <c r="S128" s="20"/>
      <c r="T128" s="74"/>
      <c r="U128" s="75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</row>
    <row r="129" spans="1:36" ht="11.25" customHeight="1" x14ac:dyDescent="0.2">
      <c r="A129" s="72"/>
      <c r="B129" s="67"/>
      <c r="C129" s="73"/>
      <c r="D129" s="67"/>
      <c r="E129" s="67"/>
      <c r="F129" s="29"/>
      <c r="G129" s="29"/>
      <c r="H129" s="29"/>
      <c r="I129" s="20"/>
      <c r="J129" s="74"/>
      <c r="K129" s="75"/>
      <c r="L129" s="67"/>
      <c r="M129" s="73"/>
      <c r="N129" s="67"/>
      <c r="O129" s="67"/>
      <c r="P129" s="29"/>
      <c r="Q129" s="29"/>
      <c r="R129" s="29"/>
      <c r="S129" s="20"/>
      <c r="T129" s="74"/>
      <c r="U129" s="75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</row>
    <row r="130" spans="1:36" ht="11.25" customHeight="1" x14ac:dyDescent="0.2">
      <c r="A130" s="72"/>
      <c r="B130" s="67"/>
      <c r="C130" s="73"/>
      <c r="D130" s="67"/>
      <c r="E130" s="67"/>
      <c r="F130" s="29"/>
      <c r="G130" s="29"/>
      <c r="H130" s="29"/>
      <c r="I130" s="20"/>
      <c r="J130" s="74"/>
      <c r="K130" s="75"/>
      <c r="L130" s="67"/>
      <c r="M130" s="73"/>
      <c r="N130" s="67"/>
      <c r="O130" s="67"/>
      <c r="P130" s="29"/>
      <c r="Q130" s="29"/>
      <c r="R130" s="29"/>
      <c r="S130" s="20"/>
      <c r="T130" s="74"/>
      <c r="U130" s="75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</row>
    <row r="131" spans="1:36" ht="11.25" customHeight="1" x14ac:dyDescent="0.2">
      <c r="A131" s="72"/>
      <c r="B131" s="67"/>
      <c r="C131" s="73"/>
      <c r="D131" s="67"/>
      <c r="E131" s="67"/>
      <c r="F131" s="29"/>
      <c r="G131" s="29"/>
      <c r="H131" s="29"/>
      <c r="I131" s="20"/>
      <c r="J131" s="74"/>
      <c r="K131" s="75"/>
      <c r="L131" s="67"/>
      <c r="M131" s="73"/>
      <c r="N131" s="67"/>
      <c r="O131" s="67"/>
      <c r="P131" s="29"/>
      <c r="Q131" s="29"/>
      <c r="R131" s="29"/>
      <c r="S131" s="20"/>
      <c r="T131" s="74"/>
      <c r="U131" s="75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</row>
    <row r="132" spans="1:36" ht="11.25" customHeight="1" x14ac:dyDescent="0.2">
      <c r="A132" s="72"/>
      <c r="B132" s="67"/>
      <c r="C132" s="73"/>
      <c r="D132" s="67"/>
      <c r="E132" s="67"/>
      <c r="F132" s="29"/>
      <c r="G132" s="29"/>
      <c r="H132" s="29"/>
      <c r="I132" s="20"/>
      <c r="J132" s="74"/>
      <c r="K132" s="75"/>
      <c r="L132" s="67"/>
      <c r="M132" s="73"/>
      <c r="N132" s="67"/>
      <c r="O132" s="67"/>
      <c r="P132" s="29"/>
      <c r="Q132" s="29"/>
      <c r="R132" s="29"/>
      <c r="S132" s="20"/>
      <c r="T132" s="74"/>
      <c r="U132" s="75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</row>
    <row r="133" spans="1:36" ht="11.25" customHeight="1" x14ac:dyDescent="0.2">
      <c r="A133" s="72"/>
      <c r="B133" s="67"/>
      <c r="C133" s="73"/>
      <c r="D133" s="67"/>
      <c r="E133" s="67"/>
      <c r="F133" s="29"/>
      <c r="G133" s="29"/>
      <c r="H133" s="29"/>
      <c r="I133" s="20"/>
      <c r="J133" s="74"/>
      <c r="K133" s="75"/>
      <c r="L133" s="67"/>
      <c r="M133" s="73"/>
      <c r="N133" s="67"/>
      <c r="O133" s="67"/>
      <c r="P133" s="29"/>
      <c r="Q133" s="29"/>
      <c r="R133" s="29"/>
      <c r="S133" s="20"/>
      <c r="T133" s="74"/>
      <c r="U133" s="75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</row>
    <row r="134" spans="1:36" ht="11.25" customHeight="1" x14ac:dyDescent="0.2">
      <c r="A134" s="72"/>
      <c r="B134" s="67"/>
      <c r="C134" s="73"/>
      <c r="D134" s="67"/>
      <c r="E134" s="67"/>
      <c r="F134" s="29"/>
      <c r="G134" s="29"/>
      <c r="H134" s="29"/>
      <c r="I134" s="20"/>
      <c r="J134" s="74"/>
      <c r="K134" s="75"/>
      <c r="L134" s="67"/>
      <c r="M134" s="73"/>
      <c r="N134" s="67"/>
      <c r="O134" s="67"/>
      <c r="P134" s="29"/>
      <c r="Q134" s="29"/>
      <c r="R134" s="29"/>
      <c r="S134" s="20"/>
      <c r="T134" s="74"/>
      <c r="U134" s="75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</row>
    <row r="135" spans="1:36" ht="11.25" customHeight="1" x14ac:dyDescent="0.2">
      <c r="A135" s="72"/>
      <c r="B135" s="67"/>
      <c r="C135" s="73"/>
      <c r="D135" s="67"/>
      <c r="E135" s="67"/>
      <c r="F135" s="29"/>
      <c r="G135" s="29"/>
      <c r="H135" s="29"/>
      <c r="I135" s="20"/>
      <c r="J135" s="74"/>
      <c r="K135" s="75"/>
      <c r="L135" s="67"/>
      <c r="M135" s="73"/>
      <c r="N135" s="67"/>
      <c r="O135" s="67"/>
      <c r="P135" s="29"/>
      <c r="Q135" s="29"/>
      <c r="R135" s="29"/>
      <c r="S135" s="20"/>
      <c r="T135" s="74"/>
      <c r="U135" s="75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</row>
    <row r="136" spans="1:36" ht="11.25" customHeight="1" x14ac:dyDescent="0.2">
      <c r="A136" s="72"/>
      <c r="B136" s="67"/>
      <c r="C136" s="73"/>
      <c r="D136" s="67"/>
      <c r="E136" s="67"/>
      <c r="F136" s="29"/>
      <c r="G136" s="29"/>
      <c r="H136" s="29"/>
      <c r="I136" s="20"/>
      <c r="J136" s="74"/>
      <c r="K136" s="75"/>
      <c r="L136" s="67"/>
      <c r="M136" s="73"/>
      <c r="N136" s="67"/>
      <c r="O136" s="67"/>
      <c r="P136" s="29"/>
      <c r="Q136" s="29"/>
      <c r="R136" s="29"/>
      <c r="S136" s="20"/>
      <c r="T136" s="74"/>
      <c r="U136" s="75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</row>
    <row r="137" spans="1:36" ht="11.25" customHeight="1" x14ac:dyDescent="0.2">
      <c r="A137" s="72"/>
      <c r="B137" s="67"/>
      <c r="C137" s="73"/>
      <c r="D137" s="67"/>
      <c r="E137" s="67"/>
      <c r="F137" s="29"/>
      <c r="G137" s="29"/>
      <c r="H137" s="29"/>
      <c r="I137" s="20"/>
      <c r="J137" s="74"/>
      <c r="K137" s="75"/>
      <c r="L137" s="67"/>
      <c r="M137" s="73"/>
      <c r="N137" s="67"/>
      <c r="O137" s="67"/>
      <c r="P137" s="29"/>
      <c r="Q137" s="29"/>
      <c r="R137" s="29"/>
      <c r="S137" s="20"/>
      <c r="T137" s="74"/>
      <c r="U137" s="75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</row>
    <row r="138" spans="1:36" ht="11.25" customHeight="1" x14ac:dyDescent="0.2">
      <c r="A138" s="72"/>
      <c r="B138" s="67"/>
      <c r="C138" s="73"/>
      <c r="D138" s="67"/>
      <c r="E138" s="67"/>
      <c r="F138" s="29"/>
      <c r="G138" s="29"/>
      <c r="H138" s="29"/>
      <c r="I138" s="20"/>
      <c r="J138" s="74"/>
      <c r="K138" s="75"/>
      <c r="L138" s="67"/>
      <c r="M138" s="73"/>
      <c r="N138" s="67"/>
      <c r="O138" s="67"/>
      <c r="P138" s="29"/>
      <c r="Q138" s="29"/>
      <c r="R138" s="29"/>
      <c r="S138" s="20"/>
      <c r="T138" s="74"/>
      <c r="U138" s="75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</row>
    <row r="139" spans="1:36" ht="11.25" customHeight="1" x14ac:dyDescent="0.2">
      <c r="A139" s="72"/>
      <c r="B139" s="67"/>
      <c r="C139" s="73"/>
      <c r="D139" s="67"/>
      <c r="E139" s="67"/>
      <c r="F139" s="29"/>
      <c r="G139" s="29"/>
      <c r="H139" s="29"/>
      <c r="I139" s="20"/>
      <c r="J139" s="74"/>
      <c r="K139" s="75"/>
      <c r="L139" s="67"/>
      <c r="M139" s="73"/>
      <c r="N139" s="67"/>
      <c r="O139" s="67"/>
      <c r="P139" s="29"/>
      <c r="Q139" s="29"/>
      <c r="R139" s="29"/>
      <c r="S139" s="20"/>
      <c r="T139" s="74"/>
      <c r="U139" s="75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</row>
    <row r="140" spans="1:36" ht="11.25" customHeight="1" x14ac:dyDescent="0.2">
      <c r="A140" s="72"/>
      <c r="B140" s="67"/>
      <c r="C140" s="73"/>
      <c r="D140" s="67"/>
      <c r="E140" s="67"/>
      <c r="F140" s="29"/>
      <c r="G140" s="29"/>
      <c r="H140" s="29"/>
      <c r="I140" s="20"/>
      <c r="J140" s="74"/>
      <c r="K140" s="75"/>
      <c r="L140" s="67"/>
      <c r="M140" s="73"/>
      <c r="N140" s="67"/>
      <c r="O140" s="67"/>
      <c r="P140" s="29"/>
      <c r="Q140" s="29"/>
      <c r="R140" s="29"/>
      <c r="S140" s="20"/>
      <c r="T140" s="74"/>
      <c r="U140" s="75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</row>
    <row r="141" spans="1:36" ht="11.25" customHeight="1" x14ac:dyDescent="0.2">
      <c r="A141" s="72"/>
      <c r="B141" s="67"/>
      <c r="C141" s="73"/>
      <c r="D141" s="67"/>
      <c r="E141" s="67"/>
      <c r="F141" s="29"/>
      <c r="G141" s="29"/>
      <c r="H141" s="29"/>
      <c r="I141" s="20"/>
      <c r="J141" s="74"/>
      <c r="K141" s="75"/>
      <c r="L141" s="67"/>
      <c r="M141" s="73"/>
      <c r="N141" s="67"/>
      <c r="O141" s="67"/>
      <c r="P141" s="29"/>
      <c r="Q141" s="29"/>
      <c r="R141" s="29"/>
      <c r="S141" s="20"/>
      <c r="T141" s="74"/>
      <c r="U141" s="75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</row>
    <row r="142" spans="1:36" ht="11.25" customHeight="1" x14ac:dyDescent="0.2">
      <c r="A142" s="72"/>
      <c r="B142" s="67"/>
      <c r="C142" s="73"/>
      <c r="D142" s="67"/>
      <c r="E142" s="67"/>
      <c r="F142" s="29"/>
      <c r="G142" s="29"/>
      <c r="H142" s="29"/>
      <c r="I142" s="20"/>
      <c r="J142" s="74"/>
      <c r="K142" s="75"/>
      <c r="L142" s="67"/>
      <c r="M142" s="73"/>
      <c r="N142" s="67"/>
      <c r="O142" s="67"/>
      <c r="P142" s="29"/>
      <c r="Q142" s="29"/>
      <c r="R142" s="29"/>
      <c r="S142" s="20"/>
      <c r="T142" s="74"/>
      <c r="U142" s="75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</row>
    <row r="143" spans="1:36" ht="11.25" customHeight="1" x14ac:dyDescent="0.2">
      <c r="A143" s="72"/>
      <c r="B143" s="67"/>
      <c r="C143" s="73"/>
      <c r="D143" s="67"/>
      <c r="E143" s="67"/>
      <c r="F143" s="29"/>
      <c r="G143" s="29"/>
      <c r="H143" s="29"/>
      <c r="I143" s="20"/>
      <c r="J143" s="74"/>
      <c r="K143" s="75"/>
      <c r="L143" s="67"/>
      <c r="M143" s="73"/>
      <c r="N143" s="67"/>
      <c r="O143" s="67"/>
      <c r="P143" s="29"/>
      <c r="Q143" s="29"/>
      <c r="R143" s="29"/>
      <c r="S143" s="20"/>
      <c r="T143" s="74"/>
      <c r="U143" s="75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</row>
    <row r="144" spans="1:36" ht="11.25" customHeight="1" x14ac:dyDescent="0.2">
      <c r="A144" s="72"/>
      <c r="B144" s="67"/>
      <c r="C144" s="73"/>
      <c r="D144" s="67"/>
      <c r="E144" s="67"/>
      <c r="F144" s="29"/>
      <c r="G144" s="29"/>
      <c r="H144" s="29"/>
      <c r="I144" s="20"/>
      <c r="J144" s="74"/>
      <c r="K144" s="75"/>
      <c r="L144" s="67"/>
      <c r="M144" s="73"/>
      <c r="N144" s="67"/>
      <c r="O144" s="67"/>
      <c r="P144" s="29"/>
      <c r="Q144" s="29"/>
      <c r="R144" s="29"/>
      <c r="S144" s="20"/>
      <c r="T144" s="74"/>
      <c r="U144" s="75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</row>
    <row r="145" spans="1:36" ht="11.25" customHeight="1" x14ac:dyDescent="0.2">
      <c r="A145" s="72"/>
      <c r="B145" s="67"/>
      <c r="C145" s="73"/>
      <c r="D145" s="67"/>
      <c r="E145" s="67"/>
      <c r="F145" s="29"/>
      <c r="G145" s="29"/>
      <c r="H145" s="29"/>
      <c r="I145" s="20"/>
      <c r="J145" s="74"/>
      <c r="K145" s="75"/>
      <c r="L145" s="67"/>
      <c r="M145" s="73"/>
      <c r="N145" s="67"/>
      <c r="O145" s="67"/>
      <c r="P145" s="29"/>
      <c r="Q145" s="29"/>
      <c r="R145" s="29"/>
      <c r="S145" s="20"/>
      <c r="T145" s="74"/>
      <c r="U145" s="75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</row>
    <row r="146" spans="1:36" ht="11.25" customHeight="1" x14ac:dyDescent="0.2">
      <c r="A146" s="72"/>
      <c r="B146" s="67"/>
      <c r="C146" s="73"/>
      <c r="D146" s="67"/>
      <c r="E146" s="67"/>
      <c r="F146" s="29"/>
      <c r="G146" s="29"/>
      <c r="H146" s="29"/>
      <c r="I146" s="20"/>
      <c r="J146" s="74"/>
      <c r="K146" s="75"/>
      <c r="L146" s="67"/>
      <c r="M146" s="73"/>
      <c r="N146" s="67"/>
      <c r="O146" s="67"/>
      <c r="P146" s="29"/>
      <c r="Q146" s="29"/>
      <c r="R146" s="29"/>
      <c r="S146" s="20"/>
      <c r="T146" s="74"/>
      <c r="U146" s="75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</row>
    <row r="147" spans="1:36" ht="11.25" customHeight="1" x14ac:dyDescent="0.2">
      <c r="A147" s="72"/>
      <c r="B147" s="67"/>
      <c r="C147" s="73"/>
      <c r="D147" s="67"/>
      <c r="E147" s="67"/>
      <c r="F147" s="29"/>
      <c r="G147" s="29"/>
      <c r="H147" s="29"/>
      <c r="I147" s="20"/>
      <c r="J147" s="74"/>
      <c r="K147" s="75"/>
      <c r="L147" s="67"/>
      <c r="M147" s="73"/>
      <c r="N147" s="67"/>
      <c r="O147" s="67"/>
      <c r="P147" s="29"/>
      <c r="Q147" s="29"/>
      <c r="R147" s="29"/>
      <c r="S147" s="20"/>
      <c r="T147" s="74"/>
      <c r="U147" s="75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</row>
    <row r="148" spans="1:36" ht="11.25" customHeight="1" x14ac:dyDescent="0.2">
      <c r="A148" s="72"/>
      <c r="B148" s="67"/>
      <c r="C148" s="73"/>
      <c r="D148" s="67"/>
      <c r="E148" s="67"/>
      <c r="F148" s="29"/>
      <c r="G148" s="29"/>
      <c r="H148" s="29"/>
      <c r="I148" s="20"/>
      <c r="J148" s="74"/>
      <c r="K148" s="75"/>
      <c r="L148" s="67"/>
      <c r="M148" s="73"/>
      <c r="N148" s="67"/>
      <c r="O148" s="67"/>
      <c r="P148" s="29"/>
      <c r="Q148" s="29"/>
      <c r="R148" s="29"/>
      <c r="S148" s="20"/>
      <c r="T148" s="74"/>
      <c r="U148" s="75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</row>
    <row r="149" spans="1:36" ht="11.25" customHeight="1" x14ac:dyDescent="0.2">
      <c r="A149" s="72"/>
      <c r="B149" s="67"/>
      <c r="C149" s="73"/>
      <c r="D149" s="67"/>
      <c r="E149" s="67"/>
      <c r="F149" s="29"/>
      <c r="G149" s="29"/>
      <c r="H149" s="29"/>
      <c r="I149" s="20"/>
      <c r="J149" s="74"/>
      <c r="K149" s="75"/>
      <c r="L149" s="67"/>
      <c r="M149" s="73"/>
      <c r="N149" s="67"/>
      <c r="O149" s="67"/>
      <c r="P149" s="29"/>
      <c r="Q149" s="29"/>
      <c r="R149" s="29"/>
      <c r="S149" s="20"/>
      <c r="T149" s="74"/>
      <c r="U149" s="75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</row>
    <row r="150" spans="1:36" ht="11.25" customHeight="1" x14ac:dyDescent="0.2">
      <c r="A150" s="72"/>
      <c r="B150" s="67"/>
      <c r="C150" s="73"/>
      <c r="D150" s="67"/>
      <c r="E150" s="67"/>
      <c r="F150" s="29"/>
      <c r="G150" s="29"/>
      <c r="H150" s="29"/>
      <c r="I150" s="20"/>
      <c r="J150" s="74"/>
      <c r="K150" s="75"/>
      <c r="L150" s="67"/>
      <c r="M150" s="73"/>
      <c r="N150" s="67"/>
      <c r="O150" s="67"/>
      <c r="P150" s="29"/>
      <c r="Q150" s="29"/>
      <c r="R150" s="29"/>
      <c r="S150" s="20"/>
      <c r="T150" s="74"/>
      <c r="U150" s="75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</row>
    <row r="151" spans="1:36" ht="11.25" customHeight="1" x14ac:dyDescent="0.2">
      <c r="A151" s="72"/>
      <c r="B151" s="67"/>
      <c r="C151" s="73"/>
      <c r="D151" s="67"/>
      <c r="E151" s="67"/>
      <c r="F151" s="29"/>
      <c r="G151" s="29"/>
      <c r="H151" s="29"/>
      <c r="I151" s="20"/>
      <c r="J151" s="74"/>
      <c r="K151" s="75"/>
      <c r="L151" s="67"/>
      <c r="M151" s="73"/>
      <c r="N151" s="67"/>
      <c r="O151" s="67"/>
      <c r="P151" s="29"/>
      <c r="Q151" s="29"/>
      <c r="R151" s="29"/>
      <c r="S151" s="20"/>
      <c r="T151" s="74"/>
      <c r="U151" s="75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</row>
    <row r="152" spans="1:36" ht="11.25" customHeight="1" x14ac:dyDescent="0.2">
      <c r="A152" s="72"/>
      <c r="B152" s="67"/>
      <c r="C152" s="73"/>
      <c r="D152" s="67"/>
      <c r="E152" s="67"/>
      <c r="F152" s="29"/>
      <c r="G152" s="29"/>
      <c r="H152" s="29"/>
      <c r="I152" s="20"/>
      <c r="J152" s="74"/>
      <c r="K152" s="75"/>
      <c r="L152" s="67"/>
      <c r="M152" s="73"/>
      <c r="N152" s="67"/>
      <c r="O152" s="67"/>
      <c r="P152" s="29"/>
      <c r="Q152" s="29"/>
      <c r="R152" s="29"/>
      <c r="S152" s="20"/>
      <c r="T152" s="74"/>
      <c r="U152" s="75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</row>
    <row r="153" spans="1:36" ht="11.25" customHeight="1" x14ac:dyDescent="0.2">
      <c r="A153" s="72"/>
      <c r="B153" s="67"/>
      <c r="C153" s="73"/>
      <c r="D153" s="67"/>
      <c r="E153" s="67"/>
      <c r="F153" s="29"/>
      <c r="G153" s="29"/>
      <c r="H153" s="29"/>
      <c r="I153" s="20"/>
      <c r="J153" s="74"/>
      <c r="K153" s="75"/>
      <c r="L153" s="67"/>
      <c r="M153" s="73"/>
      <c r="N153" s="67"/>
      <c r="O153" s="67"/>
      <c r="P153" s="29"/>
      <c r="Q153" s="29"/>
      <c r="R153" s="29"/>
      <c r="S153" s="20"/>
      <c r="T153" s="74"/>
      <c r="U153" s="75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</row>
    <row r="154" spans="1:36" ht="11.25" customHeight="1" x14ac:dyDescent="0.2">
      <c r="A154" s="72"/>
      <c r="B154" s="67"/>
      <c r="C154" s="73"/>
      <c r="D154" s="67"/>
      <c r="E154" s="67"/>
      <c r="F154" s="29"/>
      <c r="G154" s="29"/>
      <c r="H154" s="29"/>
      <c r="I154" s="20"/>
      <c r="J154" s="74"/>
      <c r="K154" s="75"/>
      <c r="L154" s="67"/>
      <c r="M154" s="73"/>
      <c r="N154" s="67"/>
      <c r="O154" s="67"/>
      <c r="P154" s="29"/>
      <c r="Q154" s="29"/>
      <c r="R154" s="29"/>
      <c r="S154" s="20"/>
      <c r="T154" s="74"/>
      <c r="U154" s="75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</row>
    <row r="155" spans="1:36" ht="11.25" customHeight="1" x14ac:dyDescent="0.2">
      <c r="A155" s="72"/>
      <c r="B155" s="67"/>
      <c r="C155" s="73"/>
      <c r="D155" s="67"/>
      <c r="E155" s="67"/>
      <c r="F155" s="29"/>
      <c r="G155" s="29"/>
      <c r="H155" s="29"/>
      <c r="I155" s="20"/>
      <c r="J155" s="74"/>
      <c r="K155" s="75"/>
      <c r="L155" s="67"/>
      <c r="M155" s="73"/>
      <c r="N155" s="67"/>
      <c r="O155" s="67"/>
      <c r="P155" s="29"/>
      <c r="Q155" s="29"/>
      <c r="R155" s="29"/>
      <c r="S155" s="20"/>
      <c r="T155" s="74"/>
      <c r="U155" s="75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</row>
    <row r="156" spans="1:36" ht="11.25" customHeight="1" x14ac:dyDescent="0.2">
      <c r="A156" s="72"/>
      <c r="B156" s="67"/>
      <c r="C156" s="73"/>
      <c r="D156" s="67"/>
      <c r="E156" s="67"/>
      <c r="F156" s="29"/>
      <c r="G156" s="29"/>
      <c r="H156" s="29"/>
      <c r="I156" s="20"/>
      <c r="J156" s="74"/>
      <c r="K156" s="75"/>
      <c r="L156" s="67"/>
      <c r="M156" s="73"/>
      <c r="N156" s="67"/>
      <c r="O156" s="67"/>
      <c r="P156" s="29"/>
      <c r="Q156" s="29"/>
      <c r="R156" s="29"/>
      <c r="S156" s="20"/>
      <c r="T156" s="74"/>
      <c r="U156" s="75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</row>
    <row r="157" spans="1:36" ht="11.25" customHeight="1" x14ac:dyDescent="0.2">
      <c r="A157" s="72"/>
      <c r="B157" s="67"/>
      <c r="C157" s="73"/>
      <c r="D157" s="67"/>
      <c r="E157" s="67"/>
      <c r="F157" s="29"/>
      <c r="G157" s="29"/>
      <c r="H157" s="29"/>
      <c r="I157" s="20"/>
      <c r="J157" s="74"/>
      <c r="K157" s="75"/>
      <c r="L157" s="67"/>
      <c r="M157" s="73"/>
      <c r="N157" s="67"/>
      <c r="O157" s="67"/>
      <c r="P157" s="29"/>
      <c r="Q157" s="29"/>
      <c r="R157" s="29"/>
      <c r="S157" s="20"/>
      <c r="T157" s="74"/>
      <c r="U157" s="75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</row>
    <row r="158" spans="1:36" ht="11.25" customHeight="1" x14ac:dyDescent="0.2">
      <c r="A158" s="72"/>
      <c r="B158" s="67"/>
      <c r="C158" s="73"/>
      <c r="D158" s="67"/>
      <c r="E158" s="67"/>
      <c r="F158" s="29"/>
      <c r="G158" s="29"/>
      <c r="H158" s="29"/>
      <c r="I158" s="20"/>
      <c r="J158" s="74"/>
      <c r="K158" s="75"/>
      <c r="L158" s="67"/>
      <c r="M158" s="73"/>
      <c r="N158" s="67"/>
      <c r="O158" s="67"/>
      <c r="P158" s="29"/>
      <c r="Q158" s="29"/>
      <c r="R158" s="29"/>
      <c r="S158" s="20"/>
      <c r="T158" s="74"/>
      <c r="U158" s="75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</row>
    <row r="159" spans="1:36" ht="11.25" customHeight="1" x14ac:dyDescent="0.2">
      <c r="A159" s="72"/>
      <c r="B159" s="67"/>
      <c r="C159" s="73"/>
      <c r="D159" s="67"/>
      <c r="E159" s="67"/>
      <c r="F159" s="29"/>
      <c r="G159" s="29"/>
      <c r="H159" s="29"/>
      <c r="I159" s="20"/>
      <c r="J159" s="74"/>
      <c r="K159" s="75"/>
      <c r="L159" s="67"/>
      <c r="M159" s="73"/>
      <c r="N159" s="67"/>
      <c r="O159" s="67"/>
      <c r="P159" s="29"/>
      <c r="Q159" s="29"/>
      <c r="R159" s="29"/>
      <c r="S159" s="20"/>
      <c r="T159" s="74"/>
      <c r="U159" s="75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</row>
    <row r="160" spans="1:36" ht="11.25" customHeight="1" x14ac:dyDescent="0.2">
      <c r="A160" s="72"/>
      <c r="B160" s="67"/>
      <c r="C160" s="73"/>
      <c r="D160" s="67"/>
      <c r="E160" s="67"/>
      <c r="F160" s="29"/>
      <c r="G160" s="29"/>
      <c r="H160" s="29"/>
      <c r="I160" s="20"/>
      <c r="J160" s="74"/>
      <c r="K160" s="75"/>
      <c r="L160" s="67"/>
      <c r="M160" s="73"/>
      <c r="N160" s="67"/>
      <c r="O160" s="67"/>
      <c r="P160" s="29"/>
      <c r="Q160" s="29"/>
      <c r="R160" s="29"/>
      <c r="S160" s="20"/>
      <c r="T160" s="74"/>
      <c r="U160" s="75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</row>
    <row r="161" spans="1:36" ht="11.25" customHeight="1" x14ac:dyDescent="0.2">
      <c r="A161" s="72"/>
      <c r="B161" s="67"/>
      <c r="C161" s="73"/>
      <c r="D161" s="67"/>
      <c r="E161" s="67"/>
      <c r="F161" s="29"/>
      <c r="G161" s="29"/>
      <c r="H161" s="29"/>
      <c r="I161" s="20"/>
      <c r="J161" s="74"/>
      <c r="K161" s="75"/>
      <c r="L161" s="67"/>
      <c r="M161" s="73"/>
      <c r="N161" s="67"/>
      <c r="O161" s="67"/>
      <c r="P161" s="29"/>
      <c r="Q161" s="29"/>
      <c r="R161" s="29"/>
      <c r="S161" s="20"/>
      <c r="T161" s="74"/>
      <c r="U161" s="75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</row>
    <row r="162" spans="1:36" ht="11.25" customHeight="1" x14ac:dyDescent="0.2">
      <c r="A162" s="72"/>
      <c r="B162" s="67"/>
      <c r="C162" s="73"/>
      <c r="D162" s="67"/>
      <c r="E162" s="67"/>
      <c r="F162" s="29"/>
      <c r="G162" s="29"/>
      <c r="H162" s="29"/>
      <c r="I162" s="20"/>
      <c r="J162" s="74"/>
      <c r="K162" s="75"/>
      <c r="L162" s="67"/>
      <c r="M162" s="73"/>
      <c r="N162" s="67"/>
      <c r="O162" s="67"/>
      <c r="P162" s="29"/>
      <c r="Q162" s="29"/>
      <c r="R162" s="29"/>
      <c r="S162" s="20"/>
      <c r="T162" s="74"/>
      <c r="U162" s="75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</row>
    <row r="163" spans="1:36" ht="11.25" customHeight="1" x14ac:dyDescent="0.2">
      <c r="A163" s="72"/>
      <c r="B163" s="67"/>
      <c r="C163" s="73"/>
      <c r="D163" s="67"/>
      <c r="E163" s="67"/>
      <c r="F163" s="29"/>
      <c r="G163" s="29"/>
      <c r="H163" s="29"/>
      <c r="I163" s="20"/>
      <c r="J163" s="74"/>
      <c r="K163" s="75"/>
      <c r="L163" s="67"/>
      <c r="M163" s="73"/>
      <c r="N163" s="67"/>
      <c r="O163" s="67"/>
      <c r="P163" s="29"/>
      <c r="Q163" s="29"/>
      <c r="R163" s="29"/>
      <c r="S163" s="20"/>
      <c r="T163" s="74"/>
      <c r="U163" s="75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</row>
    <row r="164" spans="1:36" ht="11.25" customHeight="1" x14ac:dyDescent="0.2">
      <c r="A164" s="72"/>
      <c r="B164" s="67"/>
      <c r="C164" s="73"/>
      <c r="D164" s="67"/>
      <c r="E164" s="67"/>
      <c r="F164" s="29"/>
      <c r="G164" s="29"/>
      <c r="H164" s="29"/>
      <c r="I164" s="20"/>
      <c r="J164" s="74"/>
      <c r="K164" s="75"/>
      <c r="L164" s="67"/>
      <c r="M164" s="73"/>
      <c r="N164" s="67"/>
      <c r="O164" s="67"/>
      <c r="P164" s="29"/>
      <c r="Q164" s="29"/>
      <c r="R164" s="29"/>
      <c r="S164" s="20"/>
      <c r="T164" s="74"/>
      <c r="U164" s="75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</row>
    <row r="165" spans="1:36" ht="11.25" customHeight="1" x14ac:dyDescent="0.2">
      <c r="A165" s="72"/>
      <c r="B165" s="67"/>
      <c r="C165" s="73"/>
      <c r="D165" s="67"/>
      <c r="E165" s="67"/>
      <c r="F165" s="29"/>
      <c r="G165" s="29"/>
      <c r="H165" s="29"/>
      <c r="I165" s="20"/>
      <c r="J165" s="74"/>
      <c r="K165" s="75"/>
      <c r="L165" s="67"/>
      <c r="M165" s="73"/>
      <c r="N165" s="67"/>
      <c r="O165" s="67"/>
      <c r="P165" s="29"/>
      <c r="Q165" s="29"/>
      <c r="R165" s="29"/>
      <c r="S165" s="20"/>
      <c r="T165" s="74"/>
      <c r="U165" s="75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</row>
    <row r="166" spans="1:36" ht="11.25" customHeight="1" x14ac:dyDescent="0.2">
      <c r="A166" s="72"/>
      <c r="B166" s="67"/>
      <c r="C166" s="73"/>
      <c r="D166" s="67"/>
      <c r="E166" s="67"/>
      <c r="F166" s="29"/>
      <c r="G166" s="29"/>
      <c r="H166" s="29"/>
      <c r="I166" s="20"/>
      <c r="J166" s="74"/>
      <c r="K166" s="75"/>
      <c r="L166" s="67"/>
      <c r="M166" s="73"/>
      <c r="N166" s="67"/>
      <c r="O166" s="67"/>
      <c r="P166" s="29"/>
      <c r="Q166" s="29"/>
      <c r="R166" s="29"/>
      <c r="S166" s="20"/>
      <c r="T166" s="74"/>
      <c r="U166" s="75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</row>
    <row r="167" spans="1:36" ht="11.25" customHeight="1" x14ac:dyDescent="0.2">
      <c r="A167" s="72"/>
      <c r="B167" s="67"/>
      <c r="C167" s="73"/>
      <c r="D167" s="67"/>
      <c r="E167" s="67"/>
      <c r="F167" s="29"/>
      <c r="G167" s="29"/>
      <c r="H167" s="29"/>
      <c r="I167" s="20"/>
      <c r="J167" s="74"/>
      <c r="K167" s="75"/>
      <c r="L167" s="67"/>
      <c r="M167" s="73"/>
      <c r="N167" s="67"/>
      <c r="O167" s="67"/>
      <c r="P167" s="29"/>
      <c r="Q167" s="29"/>
      <c r="R167" s="29"/>
      <c r="S167" s="20"/>
      <c r="T167" s="74"/>
      <c r="U167" s="75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</row>
    <row r="168" spans="1:36" ht="11.25" customHeight="1" x14ac:dyDescent="0.2">
      <c r="A168" s="72"/>
      <c r="B168" s="67"/>
      <c r="C168" s="73"/>
      <c r="D168" s="67"/>
      <c r="E168" s="67"/>
      <c r="F168" s="29"/>
      <c r="G168" s="29"/>
      <c r="H168" s="29"/>
      <c r="I168" s="20"/>
      <c r="J168" s="74"/>
      <c r="K168" s="75"/>
      <c r="L168" s="67"/>
      <c r="M168" s="73"/>
      <c r="N168" s="67"/>
      <c r="O168" s="67"/>
      <c r="P168" s="29"/>
      <c r="Q168" s="29"/>
      <c r="R168" s="29"/>
      <c r="S168" s="20"/>
      <c r="T168" s="74"/>
      <c r="U168" s="75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</row>
    <row r="169" spans="1:36" ht="11.25" customHeight="1" x14ac:dyDescent="0.2">
      <c r="A169" s="72"/>
      <c r="B169" s="67"/>
      <c r="C169" s="73"/>
      <c r="D169" s="67"/>
      <c r="E169" s="67"/>
      <c r="F169" s="29"/>
      <c r="G169" s="29"/>
      <c r="H169" s="29"/>
      <c r="I169" s="20"/>
      <c r="J169" s="74"/>
      <c r="K169" s="75"/>
      <c r="L169" s="67"/>
      <c r="M169" s="73"/>
      <c r="N169" s="67"/>
      <c r="O169" s="67"/>
      <c r="P169" s="29"/>
      <c r="Q169" s="29"/>
      <c r="R169" s="29"/>
      <c r="S169" s="20"/>
      <c r="T169" s="74"/>
      <c r="U169" s="75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</row>
    <row r="170" spans="1:36" ht="11.25" customHeight="1" x14ac:dyDescent="0.2">
      <c r="A170" s="72"/>
      <c r="B170" s="67"/>
      <c r="C170" s="73"/>
      <c r="D170" s="67"/>
      <c r="E170" s="67"/>
      <c r="F170" s="29"/>
      <c r="G170" s="29"/>
      <c r="H170" s="29"/>
      <c r="I170" s="20"/>
      <c r="J170" s="74"/>
      <c r="K170" s="75"/>
      <c r="L170" s="67"/>
      <c r="M170" s="73"/>
      <c r="N170" s="67"/>
      <c r="O170" s="67"/>
      <c r="P170" s="29"/>
      <c r="Q170" s="29"/>
      <c r="R170" s="29"/>
      <c r="S170" s="20"/>
      <c r="T170" s="74"/>
      <c r="U170" s="75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</row>
    <row r="171" spans="1:36" ht="11.25" customHeight="1" x14ac:dyDescent="0.2">
      <c r="A171" s="72"/>
      <c r="B171" s="67"/>
      <c r="C171" s="73"/>
      <c r="D171" s="67"/>
      <c r="E171" s="67"/>
      <c r="F171" s="29"/>
      <c r="G171" s="29"/>
      <c r="H171" s="29"/>
      <c r="I171" s="20"/>
      <c r="J171" s="74"/>
      <c r="K171" s="75"/>
      <c r="L171" s="67"/>
      <c r="M171" s="73"/>
      <c r="N171" s="67"/>
      <c r="O171" s="67"/>
      <c r="P171" s="29"/>
      <c r="Q171" s="29"/>
      <c r="R171" s="29"/>
      <c r="S171" s="20"/>
      <c r="T171" s="74"/>
      <c r="U171" s="75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</row>
    <row r="172" spans="1:36" ht="11.25" customHeight="1" x14ac:dyDescent="0.2">
      <c r="A172" s="72"/>
      <c r="B172" s="67"/>
      <c r="C172" s="73"/>
      <c r="D172" s="67"/>
      <c r="E172" s="67"/>
      <c r="F172" s="29"/>
      <c r="G172" s="29"/>
      <c r="H172" s="29"/>
      <c r="I172" s="20"/>
      <c r="J172" s="74"/>
      <c r="K172" s="75"/>
      <c r="L172" s="67"/>
      <c r="M172" s="73"/>
      <c r="N172" s="67"/>
      <c r="O172" s="67"/>
      <c r="P172" s="29"/>
      <c r="Q172" s="29"/>
      <c r="R172" s="29"/>
      <c r="S172" s="20"/>
      <c r="T172" s="74"/>
      <c r="U172" s="75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</row>
    <row r="173" spans="1:36" ht="11.25" customHeight="1" x14ac:dyDescent="0.2">
      <c r="A173" s="72"/>
      <c r="B173" s="67"/>
      <c r="C173" s="73"/>
      <c r="D173" s="67"/>
      <c r="E173" s="67"/>
      <c r="F173" s="29"/>
      <c r="G173" s="29"/>
      <c r="H173" s="29"/>
      <c r="I173" s="20"/>
      <c r="J173" s="74"/>
      <c r="K173" s="75"/>
      <c r="L173" s="67"/>
      <c r="M173" s="73"/>
      <c r="N173" s="67"/>
      <c r="O173" s="67"/>
      <c r="P173" s="29"/>
      <c r="Q173" s="29"/>
      <c r="R173" s="29"/>
      <c r="S173" s="20"/>
      <c r="T173" s="74"/>
      <c r="U173" s="75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</row>
    <row r="174" spans="1:36" ht="11.25" customHeight="1" x14ac:dyDescent="0.2">
      <c r="A174" s="72"/>
      <c r="B174" s="67"/>
      <c r="C174" s="73"/>
      <c r="D174" s="67"/>
      <c r="E174" s="67"/>
      <c r="F174" s="29"/>
      <c r="G174" s="29"/>
      <c r="H174" s="29"/>
      <c r="I174" s="20"/>
      <c r="J174" s="74"/>
      <c r="K174" s="75"/>
      <c r="L174" s="67"/>
      <c r="M174" s="73"/>
      <c r="N174" s="67"/>
      <c r="O174" s="67"/>
      <c r="P174" s="29"/>
      <c r="Q174" s="29"/>
      <c r="R174" s="29"/>
      <c r="S174" s="20"/>
      <c r="T174" s="74"/>
      <c r="U174" s="75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</row>
    <row r="175" spans="1:36" ht="11.25" customHeight="1" x14ac:dyDescent="0.2">
      <c r="A175" s="72"/>
      <c r="B175" s="67"/>
      <c r="C175" s="73"/>
      <c r="D175" s="67"/>
      <c r="E175" s="67"/>
      <c r="F175" s="29"/>
      <c r="G175" s="29"/>
      <c r="H175" s="29"/>
      <c r="I175" s="20"/>
      <c r="J175" s="74"/>
      <c r="K175" s="75"/>
      <c r="L175" s="67"/>
      <c r="M175" s="73"/>
      <c r="N175" s="67"/>
      <c r="O175" s="67"/>
      <c r="P175" s="29"/>
      <c r="Q175" s="29"/>
      <c r="R175" s="29"/>
      <c r="S175" s="20"/>
      <c r="T175" s="74"/>
      <c r="U175" s="75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</row>
    <row r="176" spans="1:36" ht="11.25" customHeight="1" x14ac:dyDescent="0.2">
      <c r="A176" s="72"/>
      <c r="B176" s="67"/>
      <c r="C176" s="73"/>
      <c r="D176" s="67"/>
      <c r="E176" s="67"/>
      <c r="F176" s="29"/>
      <c r="G176" s="29"/>
      <c r="H176" s="29"/>
      <c r="I176" s="20"/>
      <c r="J176" s="74"/>
      <c r="K176" s="75"/>
      <c r="L176" s="67"/>
      <c r="M176" s="73"/>
      <c r="N176" s="67"/>
      <c r="O176" s="67"/>
      <c r="P176" s="29"/>
      <c r="Q176" s="29"/>
      <c r="R176" s="29"/>
      <c r="S176" s="20"/>
      <c r="T176" s="74"/>
      <c r="U176" s="75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</row>
    <row r="177" spans="1:36" ht="11.25" customHeight="1" x14ac:dyDescent="0.2">
      <c r="A177" s="72"/>
      <c r="B177" s="67"/>
      <c r="C177" s="73"/>
      <c r="D177" s="67"/>
      <c r="E177" s="67"/>
      <c r="F177" s="29"/>
      <c r="G177" s="29"/>
      <c r="H177" s="29"/>
      <c r="I177" s="20"/>
      <c r="J177" s="74"/>
      <c r="K177" s="75"/>
      <c r="L177" s="67"/>
      <c r="M177" s="73"/>
      <c r="N177" s="67"/>
      <c r="O177" s="67"/>
      <c r="P177" s="29"/>
      <c r="Q177" s="29"/>
      <c r="R177" s="29"/>
      <c r="S177" s="20"/>
      <c r="T177" s="74"/>
      <c r="U177" s="75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</row>
    <row r="178" spans="1:36" ht="11.25" customHeight="1" x14ac:dyDescent="0.2">
      <c r="A178" s="72"/>
      <c r="B178" s="67"/>
      <c r="C178" s="73"/>
      <c r="D178" s="67"/>
      <c r="E178" s="67"/>
      <c r="F178" s="29"/>
      <c r="G178" s="29"/>
      <c r="H178" s="29"/>
      <c r="I178" s="20"/>
      <c r="J178" s="74"/>
      <c r="K178" s="75"/>
      <c r="L178" s="67"/>
      <c r="M178" s="73"/>
      <c r="N178" s="67"/>
      <c r="O178" s="67"/>
      <c r="P178" s="29"/>
      <c r="Q178" s="29"/>
      <c r="R178" s="29"/>
      <c r="S178" s="20"/>
      <c r="T178" s="74"/>
      <c r="U178" s="75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</row>
    <row r="179" spans="1:36" ht="11.25" customHeight="1" x14ac:dyDescent="0.2">
      <c r="A179" s="72"/>
      <c r="B179" s="67"/>
      <c r="C179" s="73"/>
      <c r="D179" s="67"/>
      <c r="E179" s="67"/>
      <c r="F179" s="29"/>
      <c r="G179" s="29"/>
      <c r="H179" s="29"/>
      <c r="I179" s="20"/>
      <c r="J179" s="74"/>
      <c r="K179" s="75"/>
      <c r="L179" s="67"/>
      <c r="M179" s="73"/>
      <c r="N179" s="67"/>
      <c r="O179" s="67"/>
      <c r="P179" s="29"/>
      <c r="Q179" s="29"/>
      <c r="R179" s="29"/>
      <c r="S179" s="20"/>
      <c r="T179" s="74"/>
      <c r="U179" s="75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</row>
    <row r="180" spans="1:36" ht="11.25" customHeight="1" x14ac:dyDescent="0.2">
      <c r="A180" s="72"/>
      <c r="B180" s="67"/>
      <c r="C180" s="73"/>
      <c r="D180" s="67"/>
      <c r="E180" s="67"/>
      <c r="F180" s="29"/>
      <c r="G180" s="29"/>
      <c r="H180" s="29"/>
      <c r="I180" s="20"/>
      <c r="J180" s="74"/>
      <c r="K180" s="75"/>
      <c r="L180" s="67"/>
      <c r="M180" s="73"/>
      <c r="N180" s="67"/>
      <c r="O180" s="67"/>
      <c r="P180" s="29"/>
      <c r="Q180" s="29"/>
      <c r="R180" s="29"/>
      <c r="S180" s="20"/>
      <c r="T180" s="74"/>
      <c r="U180" s="75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</row>
    <row r="181" spans="1:36" ht="11.25" customHeight="1" x14ac:dyDescent="0.2">
      <c r="A181" s="72"/>
      <c r="B181" s="67"/>
      <c r="C181" s="73"/>
      <c r="D181" s="67"/>
      <c r="E181" s="67"/>
      <c r="F181" s="29"/>
      <c r="G181" s="29"/>
      <c r="H181" s="29"/>
      <c r="I181" s="20"/>
      <c r="J181" s="74"/>
      <c r="K181" s="75"/>
      <c r="L181" s="67"/>
      <c r="M181" s="73"/>
      <c r="N181" s="67"/>
      <c r="O181" s="67"/>
      <c r="P181" s="29"/>
      <c r="Q181" s="29"/>
      <c r="R181" s="29"/>
      <c r="S181" s="20"/>
      <c r="T181" s="74"/>
      <c r="U181" s="75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</row>
    <row r="182" spans="1:36" ht="11.25" customHeight="1" x14ac:dyDescent="0.2">
      <c r="A182" s="72"/>
      <c r="B182" s="67"/>
      <c r="C182" s="73"/>
      <c r="D182" s="67"/>
      <c r="E182" s="67"/>
      <c r="F182" s="29"/>
      <c r="G182" s="29"/>
      <c r="H182" s="29"/>
      <c r="I182" s="20"/>
      <c r="J182" s="74"/>
      <c r="K182" s="75"/>
      <c r="L182" s="67"/>
      <c r="M182" s="73"/>
      <c r="N182" s="67"/>
      <c r="O182" s="67"/>
      <c r="P182" s="29"/>
      <c r="Q182" s="29"/>
      <c r="R182" s="29"/>
      <c r="S182" s="20"/>
      <c r="T182" s="74"/>
      <c r="U182" s="75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</row>
    <row r="183" spans="1:36" ht="11.25" customHeight="1" x14ac:dyDescent="0.2">
      <c r="A183" s="72"/>
      <c r="B183" s="67"/>
      <c r="C183" s="73"/>
      <c r="D183" s="67"/>
      <c r="E183" s="67"/>
      <c r="F183" s="29"/>
      <c r="G183" s="29"/>
      <c r="H183" s="29"/>
      <c r="I183" s="20"/>
      <c r="J183" s="74"/>
      <c r="K183" s="75"/>
      <c r="L183" s="67"/>
      <c r="M183" s="73"/>
      <c r="N183" s="67"/>
      <c r="O183" s="67"/>
      <c r="P183" s="29"/>
      <c r="Q183" s="29"/>
      <c r="R183" s="29"/>
      <c r="S183" s="20"/>
      <c r="T183" s="74"/>
      <c r="U183" s="75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:36" ht="11.25" customHeight="1" x14ac:dyDescent="0.2">
      <c r="A184" s="72"/>
      <c r="B184" s="67"/>
      <c r="C184" s="73"/>
      <c r="D184" s="67"/>
      <c r="E184" s="67"/>
      <c r="F184" s="29"/>
      <c r="G184" s="29"/>
      <c r="H184" s="29"/>
      <c r="I184" s="20"/>
      <c r="J184" s="74"/>
      <c r="K184" s="75"/>
      <c r="L184" s="67"/>
      <c r="M184" s="73"/>
      <c r="N184" s="67"/>
      <c r="O184" s="67"/>
      <c r="P184" s="29"/>
      <c r="Q184" s="29"/>
      <c r="R184" s="29"/>
      <c r="S184" s="20"/>
      <c r="T184" s="74"/>
      <c r="U184" s="75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:36" ht="11.25" customHeight="1" x14ac:dyDescent="0.2">
      <c r="A185" s="72"/>
      <c r="B185" s="67"/>
      <c r="C185" s="73"/>
      <c r="D185" s="67"/>
      <c r="E185" s="67"/>
      <c r="F185" s="29"/>
      <c r="G185" s="29"/>
      <c r="H185" s="29"/>
      <c r="I185" s="20"/>
      <c r="J185" s="74"/>
      <c r="K185" s="75"/>
      <c r="L185" s="67"/>
      <c r="M185" s="73"/>
      <c r="N185" s="67"/>
      <c r="O185" s="67"/>
      <c r="P185" s="29"/>
      <c r="Q185" s="29"/>
      <c r="R185" s="29"/>
      <c r="S185" s="20"/>
      <c r="T185" s="74"/>
      <c r="U185" s="75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:36" ht="11.25" customHeight="1" x14ac:dyDescent="0.2">
      <c r="A186" s="72"/>
      <c r="B186" s="67"/>
      <c r="C186" s="73"/>
      <c r="D186" s="67"/>
      <c r="E186" s="67"/>
      <c r="F186" s="29"/>
      <c r="G186" s="29"/>
      <c r="H186" s="29"/>
      <c r="I186" s="20"/>
      <c r="J186" s="74"/>
      <c r="K186" s="75"/>
      <c r="L186" s="67"/>
      <c r="M186" s="73"/>
      <c r="N186" s="67"/>
      <c r="O186" s="67"/>
      <c r="P186" s="29"/>
      <c r="Q186" s="29"/>
      <c r="R186" s="29"/>
      <c r="S186" s="20"/>
      <c r="T186" s="74"/>
      <c r="U186" s="75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</row>
    <row r="187" spans="1:36" ht="11.25" customHeight="1" x14ac:dyDescent="0.2">
      <c r="A187" s="72"/>
      <c r="B187" s="67"/>
      <c r="C187" s="73"/>
      <c r="D187" s="67"/>
      <c r="E187" s="67"/>
      <c r="F187" s="29"/>
      <c r="G187" s="29"/>
      <c r="H187" s="29"/>
      <c r="I187" s="20"/>
      <c r="J187" s="74"/>
      <c r="K187" s="75"/>
      <c r="L187" s="67"/>
      <c r="M187" s="73"/>
      <c r="N187" s="67"/>
      <c r="O187" s="67"/>
      <c r="P187" s="29"/>
      <c r="Q187" s="29"/>
      <c r="R187" s="29"/>
      <c r="S187" s="20"/>
      <c r="T187" s="74"/>
      <c r="U187" s="75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:36" ht="11.25" customHeight="1" x14ac:dyDescent="0.2">
      <c r="A188" s="72"/>
      <c r="B188" s="67"/>
      <c r="C188" s="73"/>
      <c r="D188" s="67"/>
      <c r="E188" s="67"/>
      <c r="F188" s="29"/>
      <c r="G188" s="29"/>
      <c r="H188" s="29"/>
      <c r="I188" s="20"/>
      <c r="J188" s="74"/>
      <c r="K188" s="75"/>
      <c r="L188" s="67"/>
      <c r="M188" s="73"/>
      <c r="N188" s="67"/>
      <c r="O188" s="67"/>
      <c r="P188" s="29"/>
      <c r="Q188" s="29"/>
      <c r="R188" s="29"/>
      <c r="S188" s="20"/>
      <c r="T188" s="74"/>
      <c r="U188" s="75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36" ht="11.25" customHeight="1" x14ac:dyDescent="0.2">
      <c r="A189" s="72"/>
      <c r="B189" s="67"/>
      <c r="C189" s="73"/>
      <c r="D189" s="67"/>
      <c r="E189" s="67"/>
      <c r="F189" s="29"/>
      <c r="G189" s="29"/>
      <c r="H189" s="29"/>
      <c r="I189" s="20"/>
      <c r="J189" s="74"/>
      <c r="K189" s="75"/>
      <c r="L189" s="67"/>
      <c r="M189" s="73"/>
      <c r="N189" s="67"/>
      <c r="O189" s="67"/>
      <c r="P189" s="29"/>
      <c r="Q189" s="29"/>
      <c r="R189" s="29"/>
      <c r="S189" s="20"/>
      <c r="T189" s="74"/>
      <c r="U189" s="75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36" ht="11.25" customHeight="1" x14ac:dyDescent="0.2">
      <c r="A190" s="72"/>
      <c r="B190" s="67"/>
      <c r="C190" s="73"/>
      <c r="D190" s="67"/>
      <c r="E190" s="67"/>
      <c r="F190" s="29"/>
      <c r="G190" s="29"/>
      <c r="H190" s="29"/>
      <c r="I190" s="20"/>
      <c r="J190" s="74"/>
      <c r="K190" s="75"/>
      <c r="L190" s="67"/>
      <c r="M190" s="73"/>
      <c r="N190" s="67"/>
      <c r="O190" s="67"/>
      <c r="P190" s="29"/>
      <c r="Q190" s="29"/>
      <c r="R190" s="29"/>
      <c r="S190" s="20"/>
      <c r="T190" s="74"/>
      <c r="U190" s="75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</row>
    <row r="191" spans="1:36" ht="11.25" customHeight="1" x14ac:dyDescent="0.2">
      <c r="A191" s="72"/>
      <c r="B191" s="67"/>
      <c r="C191" s="73"/>
      <c r="D191" s="67"/>
      <c r="E191" s="67"/>
      <c r="F191" s="29"/>
      <c r="G191" s="29"/>
      <c r="H191" s="29"/>
      <c r="I191" s="20"/>
      <c r="J191" s="74"/>
      <c r="K191" s="75"/>
      <c r="L191" s="67"/>
      <c r="M191" s="73"/>
      <c r="N191" s="67"/>
      <c r="O191" s="67"/>
      <c r="P191" s="29"/>
      <c r="Q191" s="29"/>
      <c r="R191" s="29"/>
      <c r="S191" s="20"/>
      <c r="T191" s="74"/>
      <c r="U191" s="75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</row>
    <row r="192" spans="1:36" ht="11.25" customHeight="1" x14ac:dyDescent="0.2">
      <c r="A192" s="72"/>
      <c r="B192" s="67"/>
      <c r="C192" s="73"/>
      <c r="D192" s="67"/>
      <c r="E192" s="67"/>
      <c r="F192" s="29"/>
      <c r="G192" s="29"/>
      <c r="H192" s="29"/>
      <c r="I192" s="20"/>
      <c r="J192" s="74"/>
      <c r="K192" s="75"/>
      <c r="L192" s="67"/>
      <c r="M192" s="73"/>
      <c r="N192" s="67"/>
      <c r="O192" s="67"/>
      <c r="P192" s="29"/>
      <c r="Q192" s="29"/>
      <c r="R192" s="29"/>
      <c r="S192" s="20"/>
      <c r="T192" s="74"/>
      <c r="U192" s="75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</row>
    <row r="193" spans="1:36" ht="11.25" customHeight="1" x14ac:dyDescent="0.2">
      <c r="A193" s="72"/>
      <c r="B193" s="67"/>
      <c r="C193" s="73"/>
      <c r="D193" s="67"/>
      <c r="E193" s="67"/>
      <c r="F193" s="29"/>
      <c r="G193" s="29"/>
      <c r="H193" s="29"/>
      <c r="I193" s="20"/>
      <c r="J193" s="74"/>
      <c r="K193" s="75"/>
      <c r="L193" s="67"/>
      <c r="M193" s="73"/>
      <c r="N193" s="67"/>
      <c r="O193" s="67"/>
      <c r="P193" s="29"/>
      <c r="Q193" s="29"/>
      <c r="R193" s="29"/>
      <c r="S193" s="20"/>
      <c r="T193" s="74"/>
      <c r="U193" s="75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</row>
    <row r="194" spans="1:36" ht="11.25" customHeight="1" x14ac:dyDescent="0.2">
      <c r="A194" s="72"/>
      <c r="B194" s="67"/>
      <c r="C194" s="73"/>
      <c r="D194" s="67"/>
      <c r="E194" s="67"/>
      <c r="F194" s="29"/>
      <c r="G194" s="29"/>
      <c r="H194" s="29"/>
      <c r="I194" s="20"/>
      <c r="J194" s="74"/>
      <c r="K194" s="75"/>
      <c r="L194" s="67"/>
      <c r="M194" s="73"/>
      <c r="N194" s="67"/>
      <c r="O194" s="67"/>
      <c r="P194" s="29"/>
      <c r="Q194" s="29"/>
      <c r="R194" s="29"/>
      <c r="S194" s="20"/>
      <c r="T194" s="74"/>
      <c r="U194" s="75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</row>
    <row r="195" spans="1:36" ht="11.25" customHeight="1" x14ac:dyDescent="0.2">
      <c r="A195" s="72"/>
      <c r="B195" s="67"/>
      <c r="C195" s="73"/>
      <c r="D195" s="67"/>
      <c r="E195" s="67"/>
      <c r="F195" s="29"/>
      <c r="G195" s="29"/>
      <c r="H195" s="29"/>
      <c r="I195" s="20"/>
      <c r="J195" s="74"/>
      <c r="K195" s="75"/>
      <c r="L195" s="67"/>
      <c r="M195" s="73"/>
      <c r="N195" s="67"/>
      <c r="O195" s="67"/>
      <c r="P195" s="29"/>
      <c r="Q195" s="29"/>
      <c r="R195" s="29"/>
      <c r="S195" s="20"/>
      <c r="T195" s="74"/>
      <c r="U195" s="75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</row>
    <row r="196" spans="1:36" ht="11.25" customHeight="1" x14ac:dyDescent="0.2">
      <c r="A196" s="72"/>
      <c r="B196" s="67"/>
      <c r="C196" s="73"/>
      <c r="D196" s="67"/>
      <c r="E196" s="67"/>
      <c r="F196" s="29"/>
      <c r="G196" s="29"/>
      <c r="H196" s="29"/>
      <c r="I196" s="20"/>
      <c r="J196" s="74"/>
      <c r="K196" s="75"/>
      <c r="L196" s="67"/>
      <c r="M196" s="73"/>
      <c r="N196" s="67"/>
      <c r="O196" s="67"/>
      <c r="P196" s="29"/>
      <c r="Q196" s="29"/>
      <c r="R196" s="29"/>
      <c r="S196" s="20"/>
      <c r="T196" s="74"/>
      <c r="U196" s="75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</row>
    <row r="197" spans="1:36" ht="11.25" customHeight="1" x14ac:dyDescent="0.2">
      <c r="A197" s="72"/>
      <c r="B197" s="67"/>
      <c r="C197" s="73"/>
      <c r="D197" s="67"/>
      <c r="E197" s="67"/>
      <c r="F197" s="29"/>
      <c r="G197" s="29"/>
      <c r="H197" s="29"/>
      <c r="I197" s="20"/>
      <c r="J197" s="74"/>
      <c r="K197" s="75"/>
      <c r="L197" s="67"/>
      <c r="M197" s="73"/>
      <c r="N197" s="67"/>
      <c r="O197" s="67"/>
      <c r="P197" s="29"/>
      <c r="Q197" s="29"/>
      <c r="R197" s="29"/>
      <c r="S197" s="20"/>
      <c r="T197" s="74"/>
      <c r="U197" s="75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</row>
    <row r="198" spans="1:36" ht="11.25" customHeight="1" x14ac:dyDescent="0.2">
      <c r="A198" s="72"/>
      <c r="B198" s="67"/>
      <c r="C198" s="73"/>
      <c r="D198" s="67"/>
      <c r="E198" s="67"/>
      <c r="F198" s="29"/>
      <c r="G198" s="29"/>
      <c r="H198" s="29"/>
      <c r="I198" s="20"/>
      <c r="J198" s="74"/>
      <c r="K198" s="75"/>
      <c r="L198" s="67"/>
      <c r="M198" s="73"/>
      <c r="N198" s="67"/>
      <c r="O198" s="67"/>
      <c r="P198" s="29"/>
      <c r="Q198" s="29"/>
      <c r="R198" s="29"/>
      <c r="S198" s="20"/>
      <c r="T198" s="74"/>
      <c r="U198" s="75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</row>
    <row r="199" spans="1:36" ht="11.25" customHeight="1" x14ac:dyDescent="0.2">
      <c r="A199" s="72"/>
      <c r="B199" s="67"/>
      <c r="C199" s="73"/>
      <c r="D199" s="67"/>
      <c r="E199" s="67"/>
      <c r="F199" s="29"/>
      <c r="G199" s="29"/>
      <c r="H199" s="29"/>
      <c r="I199" s="20"/>
      <c r="J199" s="74"/>
      <c r="K199" s="75"/>
      <c r="L199" s="67"/>
      <c r="M199" s="73"/>
      <c r="N199" s="67"/>
      <c r="O199" s="67"/>
      <c r="P199" s="29"/>
      <c r="Q199" s="29"/>
      <c r="R199" s="29"/>
      <c r="S199" s="20"/>
      <c r="T199" s="74"/>
      <c r="U199" s="75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</row>
    <row r="200" spans="1:36" ht="11.25" customHeight="1" x14ac:dyDescent="0.2">
      <c r="A200" s="72"/>
      <c r="B200" s="67"/>
      <c r="C200" s="73"/>
      <c r="D200" s="67"/>
      <c r="E200" s="67"/>
      <c r="F200" s="29"/>
      <c r="G200" s="29"/>
      <c r="H200" s="29"/>
      <c r="I200" s="20"/>
      <c r="J200" s="74"/>
      <c r="K200" s="75"/>
      <c r="L200" s="67"/>
      <c r="M200" s="73"/>
      <c r="N200" s="67"/>
      <c r="O200" s="67"/>
      <c r="P200" s="29"/>
      <c r="Q200" s="29"/>
      <c r="R200" s="29"/>
      <c r="S200" s="20"/>
      <c r="T200" s="74"/>
      <c r="U200" s="75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</row>
    <row r="201" spans="1:36" ht="11.25" customHeight="1" x14ac:dyDescent="0.2">
      <c r="A201" s="72"/>
      <c r="B201" s="67"/>
      <c r="C201" s="73"/>
      <c r="D201" s="67"/>
      <c r="E201" s="67"/>
      <c r="F201" s="29"/>
      <c r="G201" s="29"/>
      <c r="H201" s="29"/>
      <c r="I201" s="20"/>
      <c r="J201" s="74"/>
      <c r="K201" s="75"/>
      <c r="L201" s="67"/>
      <c r="M201" s="73"/>
      <c r="N201" s="67"/>
      <c r="O201" s="67"/>
      <c r="P201" s="29"/>
      <c r="Q201" s="29"/>
      <c r="R201" s="29"/>
      <c r="S201" s="20"/>
      <c r="T201" s="74"/>
      <c r="U201" s="75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</row>
    <row r="202" spans="1:36" ht="11.25" customHeight="1" x14ac:dyDescent="0.2">
      <c r="A202" s="72"/>
      <c r="B202" s="67"/>
      <c r="C202" s="73"/>
      <c r="D202" s="67"/>
      <c r="E202" s="67"/>
      <c r="F202" s="29"/>
      <c r="G202" s="29"/>
      <c r="H202" s="29"/>
      <c r="I202" s="20"/>
      <c r="J202" s="74"/>
      <c r="K202" s="75"/>
      <c r="L202" s="67"/>
      <c r="M202" s="73"/>
      <c r="N202" s="67"/>
      <c r="O202" s="67"/>
      <c r="P202" s="29"/>
      <c r="Q202" s="29"/>
      <c r="R202" s="29"/>
      <c r="S202" s="20"/>
      <c r="T202" s="74"/>
      <c r="U202" s="75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</row>
    <row r="203" spans="1:36" ht="11.25" customHeight="1" x14ac:dyDescent="0.2">
      <c r="A203" s="72"/>
      <c r="B203" s="67"/>
      <c r="C203" s="73"/>
      <c r="D203" s="67"/>
      <c r="E203" s="67"/>
      <c r="F203" s="29"/>
      <c r="G203" s="29"/>
      <c r="H203" s="29"/>
      <c r="I203" s="20"/>
      <c r="J203" s="74"/>
      <c r="K203" s="75"/>
      <c r="L203" s="67"/>
      <c r="M203" s="73"/>
      <c r="N203" s="67"/>
      <c r="O203" s="67"/>
      <c r="P203" s="29"/>
      <c r="Q203" s="29"/>
      <c r="R203" s="29"/>
      <c r="S203" s="20"/>
      <c r="T203" s="74"/>
      <c r="U203" s="75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</row>
    <row r="204" spans="1:36" ht="11.25" customHeight="1" x14ac:dyDescent="0.2">
      <c r="A204" s="72"/>
      <c r="B204" s="67"/>
      <c r="C204" s="73"/>
      <c r="D204" s="67"/>
      <c r="E204" s="67"/>
      <c r="F204" s="29"/>
      <c r="G204" s="29"/>
      <c r="H204" s="29"/>
      <c r="I204" s="20"/>
      <c r="J204" s="74"/>
      <c r="K204" s="75"/>
      <c r="L204" s="67"/>
      <c r="M204" s="73"/>
      <c r="N204" s="67"/>
      <c r="O204" s="67"/>
      <c r="P204" s="29"/>
      <c r="Q204" s="29"/>
      <c r="R204" s="29"/>
      <c r="S204" s="20"/>
      <c r="T204" s="74"/>
      <c r="U204" s="75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</row>
    <row r="205" spans="1:36" ht="11.25" customHeight="1" x14ac:dyDescent="0.2">
      <c r="A205" s="72"/>
      <c r="B205" s="67"/>
      <c r="C205" s="73"/>
      <c r="D205" s="67"/>
      <c r="E205" s="67"/>
      <c r="F205" s="29"/>
      <c r="G205" s="29"/>
      <c r="H205" s="29"/>
      <c r="I205" s="20"/>
      <c r="J205" s="74"/>
      <c r="K205" s="75"/>
      <c r="L205" s="67"/>
      <c r="M205" s="73"/>
      <c r="N205" s="67"/>
      <c r="O205" s="67"/>
      <c r="P205" s="29"/>
      <c r="Q205" s="29"/>
      <c r="R205" s="29"/>
      <c r="S205" s="20"/>
      <c r="T205" s="74"/>
      <c r="U205" s="75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</row>
    <row r="206" spans="1:36" ht="11.25" customHeight="1" x14ac:dyDescent="0.2">
      <c r="A206" s="72"/>
      <c r="B206" s="67"/>
      <c r="C206" s="73"/>
      <c r="D206" s="67"/>
      <c r="E206" s="67"/>
      <c r="F206" s="29"/>
      <c r="G206" s="29"/>
      <c r="H206" s="29"/>
      <c r="I206" s="20"/>
      <c r="J206" s="74"/>
      <c r="K206" s="75"/>
      <c r="L206" s="67"/>
      <c r="M206" s="73"/>
      <c r="N206" s="67"/>
      <c r="O206" s="67"/>
      <c r="P206" s="29"/>
      <c r="Q206" s="29"/>
      <c r="R206" s="29"/>
      <c r="S206" s="20"/>
      <c r="T206" s="74"/>
      <c r="U206" s="75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</row>
    <row r="207" spans="1:36" ht="11.25" customHeight="1" x14ac:dyDescent="0.2">
      <c r="A207" s="72"/>
      <c r="B207" s="67"/>
      <c r="C207" s="73"/>
      <c r="D207" s="67"/>
      <c r="E207" s="67"/>
      <c r="F207" s="29"/>
      <c r="G207" s="29"/>
      <c r="H207" s="29"/>
      <c r="I207" s="20"/>
      <c r="J207" s="74"/>
      <c r="K207" s="75"/>
      <c r="L207" s="67"/>
      <c r="M207" s="73"/>
      <c r="N207" s="67"/>
      <c r="O207" s="67"/>
      <c r="P207" s="29"/>
      <c r="Q207" s="29"/>
      <c r="R207" s="29"/>
      <c r="S207" s="20"/>
      <c r="T207" s="74"/>
      <c r="U207" s="75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</row>
    <row r="208" spans="1:36" ht="11.25" customHeight="1" x14ac:dyDescent="0.2">
      <c r="A208" s="72"/>
      <c r="B208" s="67"/>
      <c r="C208" s="73"/>
      <c r="D208" s="67"/>
      <c r="E208" s="67"/>
      <c r="F208" s="29"/>
      <c r="G208" s="29"/>
      <c r="H208" s="29"/>
      <c r="I208" s="20"/>
      <c r="J208" s="74"/>
      <c r="K208" s="75"/>
      <c r="L208" s="67"/>
      <c r="M208" s="73"/>
      <c r="N208" s="67"/>
      <c r="O208" s="67"/>
      <c r="P208" s="29"/>
      <c r="Q208" s="29"/>
      <c r="R208" s="29"/>
      <c r="S208" s="20"/>
      <c r="T208" s="74"/>
      <c r="U208" s="75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</row>
    <row r="209" spans="1:36" ht="11.25" customHeight="1" x14ac:dyDescent="0.2">
      <c r="A209" s="72"/>
      <c r="B209" s="67"/>
      <c r="C209" s="73"/>
      <c r="D209" s="67"/>
      <c r="E209" s="67"/>
      <c r="F209" s="29"/>
      <c r="G209" s="29"/>
      <c r="H209" s="29"/>
      <c r="I209" s="20"/>
      <c r="J209" s="74"/>
      <c r="K209" s="75"/>
      <c r="L209" s="67"/>
      <c r="M209" s="73"/>
      <c r="N209" s="67"/>
      <c r="O209" s="67"/>
      <c r="P209" s="29"/>
      <c r="Q209" s="29"/>
      <c r="R209" s="29"/>
      <c r="S209" s="20"/>
      <c r="T209" s="74"/>
      <c r="U209" s="75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</row>
    <row r="210" spans="1:36" ht="11.25" customHeight="1" x14ac:dyDescent="0.2">
      <c r="A210" s="72"/>
      <c r="B210" s="67"/>
      <c r="C210" s="73"/>
      <c r="D210" s="67"/>
      <c r="E210" s="67"/>
      <c r="F210" s="29"/>
      <c r="G210" s="29"/>
      <c r="H210" s="29"/>
      <c r="I210" s="20"/>
      <c r="J210" s="74"/>
      <c r="K210" s="75"/>
      <c r="L210" s="67"/>
      <c r="M210" s="73"/>
      <c r="N210" s="67"/>
      <c r="O210" s="67"/>
      <c r="P210" s="29"/>
      <c r="Q210" s="29"/>
      <c r="R210" s="29"/>
      <c r="S210" s="20"/>
      <c r="T210" s="74"/>
      <c r="U210" s="75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</row>
    <row r="211" spans="1:36" ht="11.25" customHeight="1" x14ac:dyDescent="0.2">
      <c r="A211" s="72"/>
      <c r="B211" s="67"/>
      <c r="C211" s="73"/>
      <c r="D211" s="67"/>
      <c r="E211" s="67"/>
      <c r="F211" s="29"/>
      <c r="G211" s="29"/>
      <c r="H211" s="29"/>
      <c r="I211" s="20"/>
      <c r="J211" s="74"/>
      <c r="K211" s="75"/>
      <c r="L211" s="67"/>
      <c r="M211" s="73"/>
      <c r="N211" s="67"/>
      <c r="O211" s="67"/>
      <c r="P211" s="29"/>
      <c r="Q211" s="29"/>
      <c r="R211" s="29"/>
      <c r="S211" s="20"/>
      <c r="T211" s="74"/>
      <c r="U211" s="75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</row>
    <row r="212" spans="1:36" ht="11.25" customHeight="1" x14ac:dyDescent="0.2">
      <c r="A212" s="72"/>
      <c r="B212" s="67"/>
      <c r="C212" s="73"/>
      <c r="D212" s="67"/>
      <c r="E212" s="67"/>
      <c r="F212" s="29"/>
      <c r="G212" s="29"/>
      <c r="H212" s="29"/>
      <c r="I212" s="20"/>
      <c r="J212" s="74"/>
      <c r="K212" s="75"/>
      <c r="L212" s="67"/>
      <c r="M212" s="73"/>
      <c r="N212" s="67"/>
      <c r="O212" s="67"/>
      <c r="P212" s="29"/>
      <c r="Q212" s="29"/>
      <c r="R212" s="29"/>
      <c r="S212" s="20"/>
      <c r="T212" s="74"/>
      <c r="U212" s="75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</row>
    <row r="213" spans="1:36" ht="11.25" customHeight="1" x14ac:dyDescent="0.2">
      <c r="A213" s="72"/>
      <c r="B213" s="67"/>
      <c r="C213" s="73"/>
      <c r="D213" s="67"/>
      <c r="E213" s="67"/>
      <c r="F213" s="29"/>
      <c r="G213" s="29"/>
      <c r="H213" s="29"/>
      <c r="I213" s="20"/>
      <c r="J213" s="74"/>
      <c r="K213" s="75"/>
      <c r="L213" s="67"/>
      <c r="M213" s="73"/>
      <c r="N213" s="67"/>
      <c r="O213" s="67"/>
      <c r="P213" s="29"/>
      <c r="Q213" s="29"/>
      <c r="R213" s="29"/>
      <c r="S213" s="20"/>
      <c r="T213" s="74"/>
      <c r="U213" s="75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</row>
    <row r="214" spans="1:36" ht="11.25" customHeight="1" x14ac:dyDescent="0.2">
      <c r="A214" s="72"/>
      <c r="B214" s="67"/>
      <c r="C214" s="73"/>
      <c r="D214" s="67"/>
      <c r="E214" s="67"/>
      <c r="F214" s="29"/>
      <c r="G214" s="29"/>
      <c r="H214" s="29"/>
      <c r="I214" s="20"/>
      <c r="J214" s="74"/>
      <c r="K214" s="75"/>
      <c r="L214" s="67"/>
      <c r="M214" s="73"/>
      <c r="N214" s="67"/>
      <c r="O214" s="67"/>
      <c r="P214" s="29"/>
      <c r="Q214" s="29"/>
      <c r="R214" s="29"/>
      <c r="S214" s="20"/>
      <c r="T214" s="74"/>
      <c r="U214" s="75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</row>
    <row r="215" spans="1:36" ht="11.25" customHeight="1" x14ac:dyDescent="0.2">
      <c r="A215" s="72"/>
      <c r="B215" s="67"/>
      <c r="C215" s="73"/>
      <c r="D215" s="67"/>
      <c r="E215" s="67"/>
      <c r="F215" s="29"/>
      <c r="G215" s="29"/>
      <c r="H215" s="29"/>
      <c r="I215" s="20"/>
      <c r="J215" s="74"/>
      <c r="K215" s="75"/>
      <c r="L215" s="67"/>
      <c r="M215" s="73"/>
      <c r="N215" s="67"/>
      <c r="O215" s="67"/>
      <c r="P215" s="29"/>
      <c r="Q215" s="29"/>
      <c r="R215" s="29"/>
      <c r="S215" s="20"/>
      <c r="T215" s="74"/>
      <c r="U215" s="75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</row>
    <row r="216" spans="1:36" ht="11.25" customHeight="1" x14ac:dyDescent="0.2">
      <c r="A216" s="72"/>
      <c r="B216" s="67"/>
      <c r="C216" s="73"/>
      <c r="D216" s="67"/>
      <c r="E216" s="67"/>
      <c r="F216" s="29"/>
      <c r="G216" s="29"/>
      <c r="H216" s="29"/>
      <c r="I216" s="20"/>
      <c r="J216" s="74"/>
      <c r="K216" s="75"/>
      <c r="L216" s="67"/>
      <c r="M216" s="73"/>
      <c r="N216" s="67"/>
      <c r="O216" s="67"/>
      <c r="P216" s="29"/>
      <c r="Q216" s="29"/>
      <c r="R216" s="29"/>
      <c r="S216" s="20"/>
      <c r="T216" s="74"/>
      <c r="U216" s="75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</row>
    <row r="217" spans="1:36" ht="11.25" customHeight="1" x14ac:dyDescent="0.2">
      <c r="A217" s="72"/>
      <c r="B217" s="67"/>
      <c r="C217" s="73"/>
      <c r="D217" s="67"/>
      <c r="E217" s="67"/>
      <c r="F217" s="29"/>
      <c r="G217" s="29"/>
      <c r="H217" s="29"/>
      <c r="I217" s="20"/>
      <c r="J217" s="74"/>
      <c r="K217" s="75"/>
      <c r="L217" s="67"/>
      <c r="M217" s="73"/>
      <c r="N217" s="67"/>
      <c r="O217" s="67"/>
      <c r="P217" s="29"/>
      <c r="Q217" s="29"/>
      <c r="R217" s="29"/>
      <c r="S217" s="20"/>
      <c r="T217" s="74"/>
      <c r="U217" s="75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</row>
    <row r="218" spans="1:36" ht="11.25" customHeight="1" x14ac:dyDescent="0.2">
      <c r="A218" s="72"/>
      <c r="B218" s="67"/>
      <c r="C218" s="73"/>
      <c r="D218" s="67"/>
      <c r="E218" s="67"/>
      <c r="F218" s="29"/>
      <c r="G218" s="29"/>
      <c r="H218" s="29"/>
      <c r="I218" s="20"/>
      <c r="J218" s="74"/>
      <c r="K218" s="75"/>
      <c r="L218" s="67"/>
      <c r="M218" s="73"/>
      <c r="N218" s="67"/>
      <c r="O218" s="67"/>
      <c r="P218" s="29"/>
      <c r="Q218" s="29"/>
      <c r="R218" s="29"/>
      <c r="S218" s="20"/>
      <c r="T218" s="74"/>
      <c r="U218" s="75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</row>
    <row r="219" spans="1:36" ht="11.25" customHeight="1" x14ac:dyDescent="0.2">
      <c r="A219" s="72"/>
      <c r="B219" s="67"/>
      <c r="C219" s="73"/>
      <c r="D219" s="67"/>
      <c r="E219" s="67"/>
      <c r="F219" s="29"/>
      <c r="G219" s="29"/>
      <c r="H219" s="29"/>
      <c r="I219" s="20"/>
      <c r="J219" s="74"/>
      <c r="K219" s="75"/>
      <c r="L219" s="67"/>
      <c r="M219" s="73"/>
      <c r="N219" s="67"/>
      <c r="O219" s="67"/>
      <c r="P219" s="29"/>
      <c r="Q219" s="29"/>
      <c r="R219" s="29"/>
      <c r="S219" s="20"/>
      <c r="T219" s="74"/>
      <c r="U219" s="75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</row>
    <row r="220" spans="1:36" ht="11.25" customHeight="1" x14ac:dyDescent="0.2">
      <c r="A220" s="72"/>
      <c r="B220" s="67"/>
      <c r="C220" s="73"/>
      <c r="D220" s="67"/>
      <c r="E220" s="67"/>
      <c r="F220" s="29"/>
      <c r="G220" s="29"/>
      <c r="H220" s="29"/>
      <c r="I220" s="20"/>
      <c r="J220" s="74"/>
      <c r="K220" s="75"/>
      <c r="L220" s="67"/>
      <c r="M220" s="73"/>
      <c r="N220" s="67"/>
      <c r="O220" s="67"/>
      <c r="P220" s="29"/>
      <c r="Q220" s="29"/>
      <c r="R220" s="29"/>
      <c r="S220" s="20"/>
      <c r="T220" s="74"/>
      <c r="U220" s="75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</row>
    <row r="221" spans="1:36" ht="11.25" customHeight="1" x14ac:dyDescent="0.2">
      <c r="A221" s="72"/>
      <c r="B221" s="67"/>
      <c r="C221" s="73"/>
      <c r="D221" s="67"/>
      <c r="E221" s="67"/>
      <c r="F221" s="29"/>
      <c r="G221" s="29"/>
      <c r="H221" s="29"/>
      <c r="I221" s="20"/>
      <c r="J221" s="74"/>
      <c r="K221" s="75"/>
      <c r="L221" s="67"/>
      <c r="M221" s="73"/>
      <c r="N221" s="67"/>
      <c r="O221" s="67"/>
      <c r="P221" s="29"/>
      <c r="Q221" s="29"/>
      <c r="R221" s="29"/>
      <c r="S221" s="20"/>
      <c r="T221" s="74"/>
      <c r="U221" s="75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</row>
    <row r="222" spans="1:36" ht="11.25" customHeight="1" x14ac:dyDescent="0.2">
      <c r="A222" s="72"/>
      <c r="B222" s="67"/>
      <c r="C222" s="73"/>
      <c r="D222" s="67"/>
      <c r="E222" s="67"/>
      <c r="F222" s="29"/>
      <c r="G222" s="29"/>
      <c r="H222" s="29"/>
      <c r="I222" s="20"/>
      <c r="J222" s="74"/>
      <c r="K222" s="75"/>
      <c r="L222" s="67"/>
      <c r="M222" s="73"/>
      <c r="N222" s="67"/>
      <c r="O222" s="67"/>
      <c r="P222" s="29"/>
      <c r="Q222" s="29"/>
      <c r="R222" s="29"/>
      <c r="S222" s="20"/>
      <c r="T222" s="74"/>
      <c r="U222" s="75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</row>
    <row r="223" spans="1:36" ht="11.25" customHeight="1" x14ac:dyDescent="0.2">
      <c r="A223" s="72"/>
      <c r="B223" s="67"/>
      <c r="C223" s="73"/>
      <c r="D223" s="67"/>
      <c r="E223" s="67"/>
      <c r="F223" s="29"/>
      <c r="G223" s="29"/>
      <c r="H223" s="29"/>
      <c r="I223" s="20"/>
      <c r="J223" s="74"/>
      <c r="K223" s="75"/>
      <c r="L223" s="67"/>
      <c r="M223" s="73"/>
      <c r="N223" s="67"/>
      <c r="O223" s="67"/>
      <c r="P223" s="29"/>
      <c r="Q223" s="29"/>
      <c r="R223" s="29"/>
      <c r="S223" s="20"/>
      <c r="T223" s="74"/>
      <c r="U223" s="75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</row>
    <row r="224" spans="1:36" ht="11.25" customHeight="1" x14ac:dyDescent="0.2">
      <c r="A224" s="72"/>
      <c r="B224" s="67"/>
      <c r="C224" s="73"/>
      <c r="D224" s="67"/>
      <c r="E224" s="67"/>
      <c r="F224" s="29"/>
      <c r="G224" s="29"/>
      <c r="H224" s="29"/>
      <c r="I224" s="20"/>
      <c r="J224" s="74"/>
      <c r="K224" s="75"/>
      <c r="L224" s="67"/>
      <c r="M224" s="73"/>
      <c r="N224" s="67"/>
      <c r="O224" s="67"/>
      <c r="P224" s="29"/>
      <c r="Q224" s="29"/>
      <c r="R224" s="29"/>
      <c r="S224" s="20"/>
      <c r="T224" s="74"/>
      <c r="U224" s="75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</row>
    <row r="225" spans="1:36" ht="11.25" customHeight="1" x14ac:dyDescent="0.2">
      <c r="A225" s="72"/>
      <c r="B225" s="67"/>
      <c r="C225" s="73"/>
      <c r="D225" s="67"/>
      <c r="E225" s="67"/>
      <c r="F225" s="29"/>
      <c r="G225" s="29"/>
      <c r="H225" s="29"/>
      <c r="I225" s="20"/>
      <c r="J225" s="74"/>
      <c r="K225" s="75"/>
      <c r="L225" s="67"/>
      <c r="M225" s="73"/>
      <c r="N225" s="67"/>
      <c r="O225" s="67"/>
      <c r="P225" s="29"/>
      <c r="Q225" s="29"/>
      <c r="R225" s="29"/>
      <c r="S225" s="20"/>
      <c r="T225" s="74"/>
      <c r="U225" s="75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</row>
    <row r="226" spans="1:36" ht="11.25" customHeight="1" x14ac:dyDescent="0.2">
      <c r="A226" s="72"/>
      <c r="B226" s="67"/>
      <c r="C226" s="73"/>
      <c r="D226" s="67"/>
      <c r="E226" s="67"/>
      <c r="F226" s="29"/>
      <c r="G226" s="29"/>
      <c r="H226" s="29"/>
      <c r="I226" s="20"/>
      <c r="J226" s="74"/>
      <c r="K226" s="75"/>
      <c r="L226" s="67"/>
      <c r="M226" s="73"/>
      <c r="N226" s="67"/>
      <c r="O226" s="67"/>
      <c r="P226" s="29"/>
      <c r="Q226" s="29"/>
      <c r="R226" s="29"/>
      <c r="S226" s="20"/>
      <c r="T226" s="74"/>
      <c r="U226" s="75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</row>
    <row r="227" spans="1:36" ht="11.25" customHeight="1" x14ac:dyDescent="0.2">
      <c r="A227" s="72"/>
      <c r="B227" s="67"/>
      <c r="C227" s="73"/>
      <c r="D227" s="67"/>
      <c r="E227" s="67"/>
      <c r="F227" s="29"/>
      <c r="G227" s="29"/>
      <c r="H227" s="29"/>
      <c r="I227" s="20"/>
      <c r="J227" s="74"/>
      <c r="K227" s="75"/>
      <c r="L227" s="67"/>
      <c r="M227" s="73"/>
      <c r="N227" s="67"/>
      <c r="O227" s="67"/>
      <c r="P227" s="29"/>
      <c r="Q227" s="29"/>
      <c r="R227" s="29"/>
      <c r="S227" s="20"/>
      <c r="T227" s="74"/>
      <c r="U227" s="75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</row>
    <row r="228" spans="1:36" ht="11.25" customHeight="1" x14ac:dyDescent="0.2">
      <c r="A228" s="72"/>
      <c r="B228" s="67"/>
      <c r="C228" s="73"/>
      <c r="D228" s="67"/>
      <c r="E228" s="67"/>
      <c r="F228" s="29"/>
      <c r="G228" s="29"/>
      <c r="H228" s="29"/>
      <c r="I228" s="20"/>
      <c r="J228" s="74"/>
      <c r="K228" s="75"/>
      <c r="L228" s="67"/>
      <c r="M228" s="73"/>
      <c r="N228" s="67"/>
      <c r="O228" s="67"/>
      <c r="P228" s="29"/>
      <c r="Q228" s="29"/>
      <c r="R228" s="29"/>
      <c r="S228" s="20"/>
      <c r="T228" s="74"/>
      <c r="U228" s="75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</row>
    <row r="229" spans="1:36" ht="11.25" customHeight="1" x14ac:dyDescent="0.2">
      <c r="A229" s="72"/>
      <c r="B229" s="67"/>
      <c r="C229" s="73"/>
      <c r="D229" s="67"/>
      <c r="E229" s="67"/>
      <c r="F229" s="29"/>
      <c r="G229" s="29"/>
      <c r="H229" s="29"/>
      <c r="I229" s="20"/>
      <c r="J229" s="74"/>
      <c r="K229" s="75"/>
      <c r="L229" s="67"/>
      <c r="M229" s="73"/>
      <c r="N229" s="67"/>
      <c r="O229" s="67"/>
      <c r="P229" s="29"/>
      <c r="Q229" s="29"/>
      <c r="R229" s="29"/>
      <c r="S229" s="20"/>
      <c r="T229" s="74"/>
      <c r="U229" s="75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</row>
    <row r="230" spans="1:36" ht="11.25" customHeight="1" x14ac:dyDescent="0.2">
      <c r="A230" s="72"/>
      <c r="B230" s="67"/>
      <c r="C230" s="73"/>
      <c r="D230" s="67"/>
      <c r="E230" s="67"/>
      <c r="F230" s="29"/>
      <c r="G230" s="29"/>
      <c r="H230" s="29"/>
      <c r="I230" s="20"/>
      <c r="J230" s="74"/>
      <c r="K230" s="75"/>
      <c r="L230" s="67"/>
      <c r="M230" s="73"/>
      <c r="N230" s="67"/>
      <c r="O230" s="67"/>
      <c r="P230" s="29"/>
      <c r="Q230" s="29"/>
      <c r="R230" s="29"/>
      <c r="S230" s="20"/>
      <c r="T230" s="74"/>
      <c r="U230" s="75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</row>
    <row r="231" spans="1:36" ht="11.25" customHeight="1" x14ac:dyDescent="0.2">
      <c r="A231" s="72"/>
      <c r="B231" s="67"/>
      <c r="C231" s="73"/>
      <c r="D231" s="67"/>
      <c r="E231" s="67"/>
      <c r="F231" s="29"/>
      <c r="G231" s="29"/>
      <c r="H231" s="29"/>
      <c r="I231" s="20"/>
      <c r="J231" s="74"/>
      <c r="K231" s="75"/>
      <c r="L231" s="67"/>
      <c r="M231" s="73"/>
      <c r="N231" s="67"/>
      <c r="O231" s="67"/>
      <c r="P231" s="29"/>
      <c r="Q231" s="29"/>
      <c r="R231" s="29"/>
      <c r="S231" s="20"/>
      <c r="T231" s="74"/>
      <c r="U231" s="75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</row>
    <row r="232" spans="1:36" ht="11.25" customHeight="1" x14ac:dyDescent="0.2">
      <c r="A232" s="72"/>
      <c r="B232" s="67"/>
      <c r="C232" s="73"/>
      <c r="D232" s="67"/>
      <c r="E232" s="67"/>
      <c r="F232" s="29"/>
      <c r="G232" s="29"/>
      <c r="H232" s="29"/>
      <c r="I232" s="20"/>
      <c r="J232" s="74"/>
      <c r="K232" s="75"/>
      <c r="L232" s="67"/>
      <c r="M232" s="73"/>
      <c r="N232" s="67"/>
      <c r="O232" s="67"/>
      <c r="P232" s="29"/>
      <c r="Q232" s="29"/>
      <c r="R232" s="29"/>
      <c r="S232" s="20"/>
      <c r="T232" s="74"/>
      <c r="U232" s="75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</row>
    <row r="233" spans="1:36" ht="11.25" customHeight="1" x14ac:dyDescent="0.2">
      <c r="A233" s="72"/>
      <c r="B233" s="67"/>
      <c r="C233" s="73"/>
      <c r="D233" s="67"/>
      <c r="E233" s="67"/>
      <c r="F233" s="29"/>
      <c r="G233" s="29"/>
      <c r="H233" s="29"/>
      <c r="I233" s="20"/>
      <c r="J233" s="74"/>
      <c r="K233" s="75"/>
      <c r="L233" s="67"/>
      <c r="M233" s="73"/>
      <c r="N233" s="67"/>
      <c r="O233" s="67"/>
      <c r="P233" s="29"/>
      <c r="Q233" s="29"/>
      <c r="R233" s="29"/>
      <c r="S233" s="20"/>
      <c r="T233" s="74"/>
      <c r="U233" s="75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</row>
    <row r="234" spans="1:36" ht="11.25" customHeight="1" x14ac:dyDescent="0.2">
      <c r="A234" s="72"/>
      <c r="B234" s="67"/>
      <c r="C234" s="73"/>
      <c r="D234" s="67"/>
      <c r="E234" s="67"/>
      <c r="F234" s="29"/>
      <c r="G234" s="29"/>
      <c r="H234" s="29"/>
      <c r="I234" s="20"/>
      <c r="J234" s="74"/>
      <c r="K234" s="75"/>
      <c r="L234" s="67"/>
      <c r="M234" s="73"/>
      <c r="N234" s="67"/>
      <c r="O234" s="67"/>
      <c r="P234" s="29"/>
      <c r="Q234" s="29"/>
      <c r="R234" s="29"/>
      <c r="S234" s="20"/>
      <c r="T234" s="74"/>
      <c r="U234" s="75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</row>
    <row r="235" spans="1:36" ht="11.25" customHeight="1" x14ac:dyDescent="0.2">
      <c r="A235" s="72"/>
      <c r="B235" s="67"/>
      <c r="C235" s="73"/>
      <c r="D235" s="67"/>
      <c r="E235" s="67"/>
      <c r="F235" s="29"/>
      <c r="G235" s="29"/>
      <c r="H235" s="29"/>
      <c r="I235" s="20"/>
      <c r="J235" s="74"/>
      <c r="K235" s="75"/>
      <c r="L235" s="67"/>
      <c r="M235" s="73"/>
      <c r="N235" s="67"/>
      <c r="O235" s="67"/>
      <c r="P235" s="29"/>
      <c r="Q235" s="29"/>
      <c r="R235" s="29"/>
      <c r="S235" s="20"/>
      <c r="T235" s="74"/>
      <c r="U235" s="75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</row>
    <row r="236" spans="1:36" ht="11.25" customHeight="1" x14ac:dyDescent="0.2">
      <c r="A236" s="72"/>
      <c r="B236" s="67"/>
      <c r="C236" s="73"/>
      <c r="D236" s="67"/>
      <c r="E236" s="67"/>
      <c r="F236" s="29"/>
      <c r="G236" s="29"/>
      <c r="H236" s="29"/>
      <c r="I236" s="20"/>
      <c r="J236" s="74"/>
      <c r="K236" s="75"/>
      <c r="L236" s="67"/>
      <c r="M236" s="73"/>
      <c r="N236" s="67"/>
      <c r="O236" s="67"/>
      <c r="P236" s="29"/>
      <c r="Q236" s="29"/>
      <c r="R236" s="29"/>
      <c r="S236" s="20"/>
      <c r="T236" s="74"/>
      <c r="U236" s="75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</row>
    <row r="237" spans="1:36" ht="11.25" customHeight="1" x14ac:dyDescent="0.2">
      <c r="A237" s="72"/>
      <c r="B237" s="67"/>
      <c r="C237" s="73"/>
      <c r="D237" s="67"/>
      <c r="E237" s="67"/>
      <c r="F237" s="29"/>
      <c r="G237" s="29"/>
      <c r="H237" s="29"/>
      <c r="I237" s="20"/>
      <c r="J237" s="74"/>
      <c r="K237" s="75"/>
      <c r="L237" s="67"/>
      <c r="M237" s="73"/>
      <c r="N237" s="67"/>
      <c r="O237" s="67"/>
      <c r="P237" s="29"/>
      <c r="Q237" s="29"/>
      <c r="R237" s="29"/>
      <c r="S237" s="20"/>
      <c r="T237" s="74"/>
      <c r="U237" s="75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</row>
    <row r="238" spans="1:36" ht="11.25" customHeight="1" x14ac:dyDescent="0.2">
      <c r="A238" s="72"/>
      <c r="B238" s="67"/>
      <c r="C238" s="73"/>
      <c r="D238" s="67"/>
      <c r="E238" s="67"/>
      <c r="F238" s="29"/>
      <c r="G238" s="29"/>
      <c r="H238" s="29"/>
      <c r="I238" s="20"/>
      <c r="J238" s="74"/>
      <c r="K238" s="75"/>
      <c r="L238" s="67"/>
      <c r="M238" s="73"/>
      <c r="N238" s="67"/>
      <c r="O238" s="67"/>
      <c r="P238" s="29"/>
      <c r="Q238" s="29"/>
      <c r="R238" s="29"/>
      <c r="S238" s="20"/>
      <c r="T238" s="74"/>
      <c r="U238" s="75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</row>
    <row r="239" spans="1:36" ht="11.25" customHeight="1" x14ac:dyDescent="0.2">
      <c r="A239" s="72"/>
      <c r="B239" s="67"/>
      <c r="C239" s="73"/>
      <c r="D239" s="67"/>
      <c r="E239" s="67"/>
      <c r="F239" s="29"/>
      <c r="G239" s="29"/>
      <c r="H239" s="29"/>
      <c r="I239" s="20"/>
      <c r="J239" s="74"/>
      <c r="K239" s="75"/>
      <c r="L239" s="67"/>
      <c r="M239" s="73"/>
      <c r="N239" s="67"/>
      <c r="O239" s="67"/>
      <c r="P239" s="29"/>
      <c r="Q239" s="29"/>
      <c r="R239" s="29"/>
      <c r="S239" s="20"/>
      <c r="T239" s="74"/>
      <c r="U239" s="75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</row>
    <row r="240" spans="1:36" ht="11.25" customHeight="1" x14ac:dyDescent="0.2">
      <c r="A240" s="72"/>
      <c r="B240" s="67"/>
      <c r="C240" s="73"/>
      <c r="D240" s="67"/>
      <c r="E240" s="67"/>
      <c r="F240" s="29"/>
      <c r="G240" s="29"/>
      <c r="H240" s="29"/>
      <c r="I240" s="20"/>
      <c r="J240" s="74"/>
      <c r="K240" s="75"/>
      <c r="L240" s="67"/>
      <c r="M240" s="73"/>
      <c r="N240" s="67"/>
      <c r="O240" s="67"/>
      <c r="P240" s="29"/>
      <c r="Q240" s="29"/>
      <c r="R240" s="29"/>
      <c r="S240" s="20"/>
      <c r="T240" s="74"/>
      <c r="U240" s="75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</row>
    <row r="241" spans="1:36" ht="11.25" customHeight="1" x14ac:dyDescent="0.2">
      <c r="A241" s="72"/>
      <c r="B241" s="67"/>
      <c r="C241" s="73"/>
      <c r="D241" s="67"/>
      <c r="E241" s="67"/>
      <c r="F241" s="29"/>
      <c r="G241" s="29"/>
      <c r="H241" s="29"/>
      <c r="I241" s="20"/>
      <c r="J241" s="74"/>
      <c r="K241" s="75"/>
      <c r="L241" s="67"/>
      <c r="M241" s="73"/>
      <c r="N241" s="67"/>
      <c r="O241" s="67"/>
      <c r="P241" s="29"/>
      <c r="Q241" s="29"/>
      <c r="R241" s="29"/>
      <c r="S241" s="20"/>
      <c r="T241" s="74"/>
      <c r="U241" s="75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</row>
    <row r="242" spans="1:36" ht="11.25" customHeight="1" x14ac:dyDescent="0.2">
      <c r="A242" s="72"/>
      <c r="B242" s="67"/>
      <c r="C242" s="73"/>
      <c r="D242" s="67"/>
      <c r="E242" s="67"/>
      <c r="F242" s="29"/>
      <c r="G242" s="29"/>
      <c r="H242" s="29"/>
      <c r="I242" s="20"/>
      <c r="J242" s="74"/>
      <c r="K242" s="75"/>
      <c r="L242" s="67"/>
      <c r="M242" s="73"/>
      <c r="N242" s="67"/>
      <c r="O242" s="67"/>
      <c r="P242" s="29"/>
      <c r="Q242" s="29"/>
      <c r="R242" s="29"/>
      <c r="S242" s="20"/>
      <c r="T242" s="74"/>
      <c r="U242" s="75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</row>
    <row r="243" spans="1:36" ht="11.25" customHeight="1" x14ac:dyDescent="0.2">
      <c r="A243" s="72"/>
      <c r="B243" s="67"/>
      <c r="C243" s="73"/>
      <c r="D243" s="67"/>
      <c r="E243" s="67"/>
      <c r="F243" s="29"/>
      <c r="G243" s="29"/>
      <c r="H243" s="29"/>
      <c r="I243" s="20"/>
      <c r="J243" s="74"/>
      <c r="K243" s="75"/>
      <c r="L243" s="67"/>
      <c r="M243" s="73"/>
      <c r="N243" s="67"/>
      <c r="O243" s="67"/>
      <c r="P243" s="29"/>
      <c r="Q243" s="29"/>
      <c r="R243" s="29"/>
      <c r="S243" s="20"/>
      <c r="T243" s="74"/>
      <c r="U243" s="75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</row>
    <row r="244" spans="1:36" ht="11.25" customHeight="1" x14ac:dyDescent="0.2">
      <c r="A244" s="72"/>
      <c r="B244" s="67"/>
      <c r="C244" s="73"/>
      <c r="D244" s="67"/>
      <c r="E244" s="67"/>
      <c r="F244" s="29"/>
      <c r="G244" s="29"/>
      <c r="H244" s="29"/>
      <c r="I244" s="20"/>
      <c r="J244" s="74"/>
      <c r="K244" s="75"/>
      <c r="L244" s="67"/>
      <c r="M244" s="73"/>
      <c r="N244" s="67"/>
      <c r="O244" s="67"/>
      <c r="P244" s="29"/>
      <c r="Q244" s="29"/>
      <c r="R244" s="29"/>
      <c r="S244" s="20"/>
      <c r="T244" s="74"/>
      <c r="U244" s="75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</row>
    <row r="245" spans="1:36" ht="11.25" customHeight="1" x14ac:dyDescent="0.2">
      <c r="A245" s="72"/>
      <c r="B245" s="67"/>
      <c r="C245" s="73"/>
      <c r="D245" s="67"/>
      <c r="E245" s="67"/>
      <c r="F245" s="29"/>
      <c r="G245" s="29"/>
      <c r="H245" s="29"/>
      <c r="I245" s="20"/>
      <c r="J245" s="74"/>
      <c r="K245" s="75"/>
      <c r="L245" s="67"/>
      <c r="M245" s="73"/>
      <c r="N245" s="67"/>
      <c r="O245" s="67"/>
      <c r="P245" s="29"/>
      <c r="Q245" s="29"/>
      <c r="R245" s="29"/>
      <c r="S245" s="20"/>
      <c r="T245" s="74"/>
      <c r="U245" s="75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</row>
    <row r="246" spans="1:36" ht="11.25" customHeight="1" x14ac:dyDescent="0.2">
      <c r="A246" s="72"/>
      <c r="B246" s="67"/>
      <c r="C246" s="73"/>
      <c r="D246" s="67"/>
      <c r="E246" s="67"/>
      <c r="F246" s="29"/>
      <c r="G246" s="29"/>
      <c r="H246" s="29"/>
      <c r="I246" s="20"/>
      <c r="J246" s="74"/>
      <c r="K246" s="75"/>
      <c r="L246" s="67"/>
      <c r="M246" s="73"/>
      <c r="N246" s="67"/>
      <c r="O246" s="67"/>
      <c r="P246" s="29"/>
      <c r="Q246" s="29"/>
      <c r="R246" s="29"/>
      <c r="S246" s="20"/>
      <c r="T246" s="74"/>
      <c r="U246" s="75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</row>
    <row r="247" spans="1:36" ht="11.25" customHeight="1" x14ac:dyDescent="0.2">
      <c r="A247" s="72"/>
      <c r="B247" s="67"/>
      <c r="C247" s="73"/>
      <c r="D247" s="67"/>
      <c r="E247" s="67"/>
      <c r="F247" s="29"/>
      <c r="G247" s="29"/>
      <c r="H247" s="29"/>
      <c r="I247" s="20"/>
      <c r="J247" s="74"/>
      <c r="K247" s="75"/>
      <c r="L247" s="67"/>
      <c r="M247" s="73"/>
      <c r="N247" s="67"/>
      <c r="O247" s="67"/>
      <c r="P247" s="29"/>
      <c r="Q247" s="29"/>
      <c r="R247" s="29"/>
      <c r="S247" s="20"/>
      <c r="T247" s="74"/>
      <c r="U247" s="75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</row>
    <row r="248" spans="1:36" ht="11.25" customHeight="1" x14ac:dyDescent="0.2">
      <c r="A248" s="72"/>
      <c r="B248" s="67"/>
      <c r="C248" s="73"/>
      <c r="D248" s="67"/>
      <c r="E248" s="67"/>
      <c r="F248" s="29"/>
      <c r="G248" s="29"/>
      <c r="H248" s="29"/>
      <c r="I248" s="20"/>
      <c r="J248" s="74"/>
      <c r="K248" s="75"/>
      <c r="L248" s="67"/>
      <c r="M248" s="73"/>
      <c r="N248" s="67"/>
      <c r="O248" s="67"/>
      <c r="P248" s="29"/>
      <c r="Q248" s="29"/>
      <c r="R248" s="29"/>
      <c r="S248" s="20"/>
      <c r="T248" s="74"/>
      <c r="U248" s="75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</row>
    <row r="249" spans="1:36" ht="11.25" customHeight="1" x14ac:dyDescent="0.2">
      <c r="A249" s="72"/>
      <c r="B249" s="67"/>
      <c r="C249" s="73"/>
      <c r="D249" s="67"/>
      <c r="E249" s="67"/>
      <c r="F249" s="29"/>
      <c r="G249" s="29"/>
      <c r="H249" s="29"/>
      <c r="I249" s="20"/>
      <c r="J249" s="74"/>
      <c r="K249" s="75"/>
      <c r="L249" s="67"/>
      <c r="M249" s="73"/>
      <c r="N249" s="67"/>
      <c r="O249" s="67"/>
      <c r="P249" s="29"/>
      <c r="Q249" s="29"/>
      <c r="R249" s="29"/>
      <c r="S249" s="20"/>
      <c r="T249" s="74"/>
      <c r="U249" s="75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</row>
    <row r="250" spans="1:36" ht="11.25" customHeight="1" x14ac:dyDescent="0.2">
      <c r="A250" s="72"/>
      <c r="B250" s="67"/>
      <c r="C250" s="73"/>
      <c r="D250" s="67"/>
      <c r="E250" s="67"/>
      <c r="F250" s="29"/>
      <c r="G250" s="29"/>
      <c r="H250" s="29"/>
      <c r="I250" s="20"/>
      <c r="J250" s="74"/>
      <c r="K250" s="75"/>
      <c r="L250" s="67"/>
      <c r="M250" s="73"/>
      <c r="N250" s="67"/>
      <c r="O250" s="67"/>
      <c r="P250" s="29"/>
      <c r="Q250" s="29"/>
      <c r="R250" s="29"/>
      <c r="S250" s="20"/>
      <c r="T250" s="74"/>
      <c r="U250" s="75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</row>
    <row r="251" spans="1:36" ht="11.25" customHeight="1" x14ac:dyDescent="0.2">
      <c r="A251" s="72"/>
      <c r="B251" s="67"/>
      <c r="C251" s="73"/>
      <c r="D251" s="67"/>
      <c r="E251" s="67"/>
      <c r="F251" s="29"/>
      <c r="G251" s="29"/>
      <c r="H251" s="29"/>
      <c r="I251" s="20"/>
      <c r="J251" s="74"/>
      <c r="K251" s="75"/>
      <c r="L251" s="67"/>
      <c r="M251" s="73"/>
      <c r="N251" s="67"/>
      <c r="O251" s="67"/>
      <c r="P251" s="29"/>
      <c r="Q251" s="29"/>
      <c r="R251" s="29"/>
      <c r="S251" s="20"/>
      <c r="T251" s="74"/>
      <c r="U251" s="75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</row>
    <row r="252" spans="1:36" ht="11.25" customHeight="1" x14ac:dyDescent="0.2">
      <c r="A252" s="72"/>
      <c r="B252" s="67"/>
      <c r="C252" s="73"/>
      <c r="D252" s="67"/>
      <c r="E252" s="67"/>
      <c r="F252" s="29"/>
      <c r="G252" s="29"/>
      <c r="H252" s="29"/>
      <c r="I252" s="20"/>
      <c r="J252" s="74"/>
      <c r="K252" s="75"/>
      <c r="L252" s="67"/>
      <c r="M252" s="73"/>
      <c r="N252" s="67"/>
      <c r="O252" s="67"/>
      <c r="P252" s="29"/>
      <c r="Q252" s="29"/>
      <c r="R252" s="29"/>
      <c r="S252" s="20"/>
      <c r="T252" s="74"/>
      <c r="U252" s="75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</row>
    <row r="253" spans="1:36" ht="11.25" customHeight="1" x14ac:dyDescent="0.2">
      <c r="A253" s="72"/>
      <c r="B253" s="67"/>
      <c r="C253" s="73"/>
      <c r="D253" s="67"/>
      <c r="E253" s="67"/>
      <c r="F253" s="29"/>
      <c r="G253" s="29"/>
      <c r="H253" s="29"/>
      <c r="I253" s="20"/>
      <c r="J253" s="74"/>
      <c r="K253" s="75"/>
      <c r="L253" s="67"/>
      <c r="M253" s="73"/>
      <c r="N253" s="67"/>
      <c r="O253" s="67"/>
      <c r="P253" s="29"/>
      <c r="Q253" s="29"/>
      <c r="R253" s="29"/>
      <c r="S253" s="20"/>
      <c r="T253" s="74"/>
      <c r="U253" s="75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</row>
    <row r="254" spans="1:36" ht="11.25" customHeight="1" x14ac:dyDescent="0.2">
      <c r="A254" s="72"/>
      <c r="B254" s="67"/>
      <c r="C254" s="73"/>
      <c r="D254" s="67"/>
      <c r="E254" s="67"/>
      <c r="F254" s="29"/>
      <c r="G254" s="29"/>
      <c r="H254" s="29"/>
      <c r="I254" s="20"/>
      <c r="J254" s="74"/>
      <c r="K254" s="75"/>
      <c r="L254" s="67"/>
      <c r="M254" s="73"/>
      <c r="N254" s="67"/>
      <c r="O254" s="67"/>
      <c r="P254" s="29"/>
      <c r="Q254" s="29"/>
      <c r="R254" s="29"/>
      <c r="S254" s="20"/>
      <c r="T254" s="74"/>
      <c r="U254" s="75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</row>
    <row r="255" spans="1:36" ht="11.25" customHeight="1" x14ac:dyDescent="0.2">
      <c r="A255" s="72"/>
      <c r="B255" s="67"/>
      <c r="C255" s="73"/>
      <c r="D255" s="67"/>
      <c r="E255" s="67"/>
      <c r="F255" s="29"/>
      <c r="G255" s="29"/>
      <c r="H255" s="29"/>
      <c r="I255" s="20"/>
      <c r="J255" s="74"/>
      <c r="K255" s="75"/>
      <c r="L255" s="67"/>
      <c r="M255" s="73"/>
      <c r="N255" s="67"/>
      <c r="O255" s="67"/>
      <c r="P255" s="29"/>
      <c r="Q255" s="29"/>
      <c r="R255" s="29"/>
      <c r="S255" s="20"/>
      <c r="T255" s="74"/>
      <c r="U255" s="75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</row>
    <row r="256" spans="1:36" ht="15.75" customHeight="1" x14ac:dyDescent="0.2">
      <c r="A256" s="76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1:36" ht="15.75" customHeight="1" x14ac:dyDescent="0.2">
      <c r="A257" s="76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1:36" ht="15.75" customHeight="1" x14ac:dyDescent="0.2">
      <c r="A258" s="7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1:36" ht="15.75" customHeight="1" x14ac:dyDescent="0.2">
      <c r="A259" s="76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1:36" ht="15.75" customHeight="1" x14ac:dyDescent="0.2">
      <c r="A260" s="76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1:36" ht="15.75" customHeight="1" x14ac:dyDescent="0.2">
      <c r="A261" s="7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1:36" ht="15.75" customHeight="1" x14ac:dyDescent="0.2">
      <c r="A262" s="76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1:36" ht="15.75" customHeight="1" x14ac:dyDescent="0.2">
      <c r="A263" s="76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1:36" ht="15.75" customHeight="1" x14ac:dyDescent="0.2">
      <c r="A264" s="76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1:36" ht="15.75" customHeight="1" x14ac:dyDescent="0.2">
      <c r="A265" s="76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1:36" ht="15.75" customHeight="1" x14ac:dyDescent="0.2">
      <c r="A266" s="76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1:36" ht="15.75" customHeight="1" x14ac:dyDescent="0.2">
      <c r="A267" s="76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1:36" ht="15.75" customHeight="1" x14ac:dyDescent="0.2">
      <c r="A268" s="76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1:36" ht="15.75" customHeight="1" x14ac:dyDescent="0.2">
      <c r="A269" s="76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1:36" ht="15.75" customHeight="1" x14ac:dyDescent="0.2">
      <c r="A270" s="76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1:36" ht="15.75" customHeight="1" x14ac:dyDescent="0.2">
      <c r="A271" s="76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1:36" ht="15.75" customHeight="1" x14ac:dyDescent="0.2">
      <c r="A272" s="76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1:36" ht="15.75" customHeight="1" x14ac:dyDescent="0.2">
      <c r="A273" s="76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1:36" ht="15.75" customHeight="1" x14ac:dyDescent="0.2">
      <c r="A274" s="76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1:36" ht="15.75" customHeight="1" x14ac:dyDescent="0.2">
      <c r="A275" s="76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1:36" ht="15.75" customHeight="1" x14ac:dyDescent="0.2">
      <c r="A276" s="76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1:36" ht="15.75" customHeight="1" x14ac:dyDescent="0.2">
      <c r="A277" s="76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1:36" ht="15.75" customHeight="1" x14ac:dyDescent="0.2">
      <c r="A278" s="76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1:36" ht="15.75" customHeight="1" x14ac:dyDescent="0.2">
      <c r="A279" s="76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1:36" ht="15.75" customHeight="1" x14ac:dyDescent="0.2">
      <c r="A280" s="76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1:36" ht="15.75" customHeight="1" x14ac:dyDescent="0.2">
      <c r="A281" s="76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1:36" ht="15.75" customHeight="1" x14ac:dyDescent="0.2">
      <c r="A282" s="76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1:36" ht="15.75" customHeight="1" x14ac:dyDescent="0.2">
      <c r="A283" s="76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1:36" ht="15.75" customHeight="1" x14ac:dyDescent="0.2">
      <c r="A284" s="76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1:36" ht="15.75" customHeight="1" x14ac:dyDescent="0.2">
      <c r="A285" s="76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1:36" ht="15.75" customHeight="1" x14ac:dyDescent="0.2">
      <c r="A286" s="7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1:36" ht="15.75" customHeight="1" x14ac:dyDescent="0.2">
      <c r="A287" s="76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1:36" ht="15.75" customHeight="1" x14ac:dyDescent="0.2">
      <c r="A288" s="76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1:36" ht="15.75" customHeight="1" x14ac:dyDescent="0.2">
      <c r="A289" s="76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1:36" ht="15.75" customHeight="1" x14ac:dyDescent="0.2">
      <c r="A290" s="76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1:36" ht="15.75" customHeight="1" x14ac:dyDescent="0.2">
      <c r="A291" s="76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1:36" ht="15.75" customHeight="1" x14ac:dyDescent="0.2">
      <c r="A292" s="76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1:36" ht="15.75" customHeight="1" x14ac:dyDescent="0.2">
      <c r="A293" s="76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1:36" ht="15.75" customHeight="1" x14ac:dyDescent="0.2">
      <c r="A294" s="76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1:36" ht="15.75" customHeight="1" x14ac:dyDescent="0.2">
      <c r="A295" s="76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1:36" ht="15.75" customHeight="1" x14ac:dyDescent="0.2">
      <c r="A296" s="76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1:36" ht="15.75" customHeight="1" x14ac:dyDescent="0.2">
      <c r="A297" s="76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1:36" ht="15.75" customHeight="1" x14ac:dyDescent="0.2">
      <c r="A298" s="76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1:36" ht="15.75" customHeight="1" x14ac:dyDescent="0.2">
      <c r="A299" s="76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1:36" ht="15.75" customHeight="1" x14ac:dyDescent="0.2">
      <c r="A300" s="76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1:36" ht="15.75" customHeight="1" x14ac:dyDescent="0.2">
      <c r="A301" s="76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1:36" ht="15.75" customHeight="1" x14ac:dyDescent="0.2">
      <c r="A302" s="76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1:36" ht="15.75" customHeight="1" x14ac:dyDescent="0.2">
      <c r="A303" s="76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1:36" ht="15.75" customHeight="1" x14ac:dyDescent="0.2">
      <c r="A304" s="76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1:36" ht="15.75" customHeight="1" x14ac:dyDescent="0.2">
      <c r="A305" s="76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1:36" ht="15.75" customHeight="1" x14ac:dyDescent="0.2">
      <c r="A306" s="76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spans="1:36" ht="15.75" customHeight="1" x14ac:dyDescent="0.2">
      <c r="A307" s="76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spans="1:36" ht="15.75" customHeight="1" x14ac:dyDescent="0.2">
      <c r="A308" s="76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spans="1:36" ht="15.75" customHeight="1" x14ac:dyDescent="0.2">
      <c r="A309" s="76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spans="1:36" ht="15.75" customHeight="1" x14ac:dyDescent="0.2">
      <c r="A310" s="76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spans="1:36" ht="15.75" customHeight="1" x14ac:dyDescent="0.2">
      <c r="A311" s="76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spans="1:36" ht="15.75" customHeight="1" x14ac:dyDescent="0.2">
      <c r="A312" s="76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spans="1:36" ht="15.75" customHeight="1" x14ac:dyDescent="0.2">
      <c r="A313" s="76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spans="1:36" ht="15.75" customHeight="1" x14ac:dyDescent="0.2">
      <c r="A314" s="7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spans="1:36" ht="15.75" customHeight="1" x14ac:dyDescent="0.2">
      <c r="A315" s="76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spans="1:36" ht="15.75" customHeight="1" x14ac:dyDescent="0.2">
      <c r="A316" s="76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spans="1:36" ht="15.75" customHeight="1" x14ac:dyDescent="0.2">
      <c r="A317" s="76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spans="1:36" ht="15.75" customHeight="1" x14ac:dyDescent="0.2">
      <c r="A318" s="76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spans="1:36" ht="15.75" customHeight="1" x14ac:dyDescent="0.2">
      <c r="A319" s="76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spans="1:36" ht="15.75" customHeight="1" x14ac:dyDescent="0.2">
      <c r="A320" s="76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spans="1:36" ht="15.75" customHeight="1" x14ac:dyDescent="0.2">
      <c r="A321" s="76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spans="1:36" ht="15.75" customHeight="1" x14ac:dyDescent="0.2">
      <c r="A322" s="76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spans="1:36" ht="15.75" customHeight="1" x14ac:dyDescent="0.2">
      <c r="A323" s="76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spans="1:36" ht="15.75" customHeight="1" x14ac:dyDescent="0.2">
      <c r="A324" s="76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spans="1:36" ht="15.75" customHeight="1" x14ac:dyDescent="0.2">
      <c r="A325" s="76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spans="1:36" ht="15.75" customHeight="1" x14ac:dyDescent="0.2">
      <c r="A326" s="76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spans="1:36" ht="15.75" customHeight="1" x14ac:dyDescent="0.2">
      <c r="A327" s="76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spans="1:36" ht="15.75" customHeight="1" x14ac:dyDescent="0.2">
      <c r="A328" s="76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spans="1:36" ht="15.75" customHeight="1" x14ac:dyDescent="0.2">
      <c r="A329" s="76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spans="1:36" ht="15.75" customHeight="1" x14ac:dyDescent="0.2">
      <c r="A330" s="76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spans="1:36" ht="15.75" customHeight="1" x14ac:dyDescent="0.2">
      <c r="A331" s="76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spans="1:36" ht="15.75" customHeight="1" x14ac:dyDescent="0.2">
      <c r="A332" s="76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spans="1:36" ht="15.75" customHeight="1" x14ac:dyDescent="0.2">
      <c r="A333" s="76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spans="1:36" ht="15.75" customHeight="1" x14ac:dyDescent="0.2">
      <c r="A334" s="76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spans="1:36" ht="15.75" customHeight="1" x14ac:dyDescent="0.2">
      <c r="A335" s="76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spans="1:36" ht="15.75" customHeight="1" x14ac:dyDescent="0.2">
      <c r="A336" s="76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spans="1:36" ht="15.75" customHeight="1" x14ac:dyDescent="0.2">
      <c r="A337" s="76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spans="1:36" ht="15.75" customHeight="1" x14ac:dyDescent="0.2">
      <c r="A338" s="76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spans="1:36" ht="15.75" customHeight="1" x14ac:dyDescent="0.2">
      <c r="A339" s="76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spans="1:36" ht="15.75" customHeight="1" x14ac:dyDescent="0.2">
      <c r="A340" s="76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spans="1:36" ht="15.75" customHeight="1" x14ac:dyDescent="0.2">
      <c r="A341" s="76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spans="1:36" ht="15.75" customHeight="1" x14ac:dyDescent="0.2">
      <c r="A342" s="7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spans="1:36" ht="15.75" customHeight="1" x14ac:dyDescent="0.2">
      <c r="A343" s="76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spans="1:36" ht="15.75" customHeight="1" x14ac:dyDescent="0.2">
      <c r="A344" s="76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spans="1:36" ht="15.75" customHeight="1" x14ac:dyDescent="0.2">
      <c r="A345" s="76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spans="1:36" ht="15.75" customHeight="1" x14ac:dyDescent="0.2">
      <c r="A346" s="76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spans="1:36" ht="15.75" customHeight="1" x14ac:dyDescent="0.2">
      <c r="A347" s="76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spans="1:36" ht="15.75" customHeight="1" x14ac:dyDescent="0.2">
      <c r="A348" s="76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ht="15.75" customHeight="1" x14ac:dyDescent="0.2">
      <c r="A349" s="76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spans="1:36" ht="15.75" customHeight="1" x14ac:dyDescent="0.2">
      <c r="A350" s="76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ht="15.75" customHeight="1" x14ac:dyDescent="0.2">
      <c r="A351" s="76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spans="1:36" ht="15.75" customHeight="1" x14ac:dyDescent="0.2">
      <c r="A352" s="76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spans="1:36" ht="15.75" customHeight="1" x14ac:dyDescent="0.2">
      <c r="A353" s="76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spans="1:36" ht="15.75" customHeight="1" x14ac:dyDescent="0.2">
      <c r="A354" s="76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spans="1:36" ht="15.75" customHeight="1" x14ac:dyDescent="0.2">
      <c r="A355" s="76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spans="1:36" ht="15.75" customHeight="1" x14ac:dyDescent="0.2">
      <c r="A356" s="76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spans="1:36" ht="15.75" customHeight="1" x14ac:dyDescent="0.2">
      <c r="A357" s="76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spans="1:36" ht="15.75" customHeight="1" x14ac:dyDescent="0.2">
      <c r="A358" s="76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spans="1:36" ht="15.75" customHeight="1" x14ac:dyDescent="0.2">
      <c r="A359" s="76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spans="1:36" ht="15.75" customHeight="1" x14ac:dyDescent="0.2">
      <c r="A360" s="7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spans="1:36" ht="15.75" customHeight="1" x14ac:dyDescent="0.2">
      <c r="A361" s="7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spans="1:36" ht="15.75" customHeight="1" x14ac:dyDescent="0.2">
      <c r="A362" s="76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spans="1:36" ht="15.75" customHeight="1" x14ac:dyDescent="0.2">
      <c r="A363" s="76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spans="1:36" ht="15.75" customHeight="1" x14ac:dyDescent="0.2">
      <c r="A364" s="76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spans="1:36" ht="15.75" customHeight="1" x14ac:dyDescent="0.2">
      <c r="A365" s="76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spans="1:36" ht="15.75" customHeight="1" x14ac:dyDescent="0.2">
      <c r="A366" s="76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spans="1:36" ht="15.75" customHeight="1" x14ac:dyDescent="0.2">
      <c r="A367" s="76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spans="1:36" ht="15.75" customHeight="1" x14ac:dyDescent="0.2">
      <c r="A368" s="76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spans="1:36" ht="15.75" customHeight="1" x14ac:dyDescent="0.2">
      <c r="A369" s="76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spans="1:36" ht="15.75" customHeight="1" x14ac:dyDescent="0.2">
      <c r="A370" s="7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pans="1:36" ht="15.75" customHeight="1" x14ac:dyDescent="0.2">
      <c r="A371" s="76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spans="1:36" ht="15.75" customHeight="1" x14ac:dyDescent="0.2">
      <c r="A372" s="76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1:36" ht="15.75" customHeight="1" x14ac:dyDescent="0.2">
      <c r="A373" s="76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1:36" ht="15.75" customHeight="1" x14ac:dyDescent="0.2">
      <c r="A374" s="76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1:36" ht="15.75" customHeight="1" x14ac:dyDescent="0.2">
      <c r="A375" s="76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1:36" ht="15.75" customHeight="1" x14ac:dyDescent="0.2">
      <c r="A376" s="76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1:36" ht="15.75" customHeight="1" x14ac:dyDescent="0.2">
      <c r="A377" s="76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1:36" ht="15.75" customHeight="1" x14ac:dyDescent="0.2">
      <c r="A378" s="76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1:36" ht="15.75" customHeight="1" x14ac:dyDescent="0.2">
      <c r="A379" s="76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1:36" ht="15.75" customHeight="1" x14ac:dyDescent="0.2">
      <c r="A380" s="76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1:36" ht="15.75" customHeight="1" x14ac:dyDescent="0.2">
      <c r="A381" s="76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1:36" ht="15.75" customHeight="1" x14ac:dyDescent="0.2">
      <c r="A382" s="76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1:36" ht="15.75" customHeight="1" x14ac:dyDescent="0.2">
      <c r="A383" s="76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1:36" ht="15.75" customHeight="1" x14ac:dyDescent="0.2">
      <c r="A384" s="76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1:36" ht="15.75" customHeight="1" x14ac:dyDescent="0.2">
      <c r="A385" s="76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1:36" ht="15.75" customHeight="1" x14ac:dyDescent="0.2">
      <c r="A386" s="76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1:36" ht="15.75" customHeight="1" x14ac:dyDescent="0.2">
      <c r="A387" s="76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1:36" ht="15.75" customHeight="1" x14ac:dyDescent="0.2">
      <c r="A388" s="76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1:36" ht="15.75" customHeight="1" x14ac:dyDescent="0.2">
      <c r="A389" s="76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1:36" ht="15.75" customHeight="1" x14ac:dyDescent="0.2">
      <c r="A390" s="76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1:36" ht="15.75" customHeight="1" x14ac:dyDescent="0.2">
      <c r="A391" s="76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1:36" ht="15.75" customHeight="1" x14ac:dyDescent="0.2">
      <c r="A392" s="76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1:36" ht="15.75" customHeight="1" x14ac:dyDescent="0.2">
      <c r="A393" s="76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1:36" ht="15.75" customHeight="1" x14ac:dyDescent="0.2">
      <c r="A394" s="76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1:36" ht="15.75" customHeight="1" x14ac:dyDescent="0.2">
      <c r="A395" s="76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1:36" ht="15.75" customHeight="1" x14ac:dyDescent="0.2">
      <c r="A396" s="76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1:36" ht="15.75" customHeight="1" x14ac:dyDescent="0.2">
      <c r="A397" s="76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1:36" ht="15.75" customHeight="1" x14ac:dyDescent="0.2">
      <c r="A398" s="7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1:36" ht="15.75" customHeight="1" x14ac:dyDescent="0.2">
      <c r="A399" s="76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1:36" ht="15.75" customHeight="1" x14ac:dyDescent="0.2">
      <c r="A400" s="76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spans="1:36" ht="15.75" customHeight="1" x14ac:dyDescent="0.2">
      <c r="A401" s="76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spans="1:36" ht="15.75" customHeight="1" x14ac:dyDescent="0.2">
      <c r="A402" s="76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spans="1:36" ht="15.75" customHeight="1" x14ac:dyDescent="0.2">
      <c r="A403" s="76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spans="1:36" ht="15.75" customHeight="1" x14ac:dyDescent="0.2">
      <c r="A404" s="76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spans="1:36" ht="15.75" customHeight="1" x14ac:dyDescent="0.2">
      <c r="A405" s="76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spans="1:36" ht="15.75" customHeight="1" x14ac:dyDescent="0.2">
      <c r="A406" s="76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spans="1:36" ht="15.75" customHeight="1" x14ac:dyDescent="0.2">
      <c r="A407" s="76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spans="1:36" ht="15.75" customHeight="1" x14ac:dyDescent="0.2">
      <c r="A408" s="76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spans="1:36" ht="15.75" customHeight="1" x14ac:dyDescent="0.2">
      <c r="A409" s="76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spans="1:36" ht="15.75" customHeight="1" x14ac:dyDescent="0.2">
      <c r="A410" s="76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spans="1:36" ht="15.75" customHeight="1" x14ac:dyDescent="0.2">
      <c r="A411" s="76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spans="1:36" ht="15.75" customHeight="1" x14ac:dyDescent="0.2">
      <c r="A412" s="76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spans="1:36" ht="15.75" customHeight="1" x14ac:dyDescent="0.2">
      <c r="A413" s="76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spans="1:36" ht="15.75" customHeight="1" x14ac:dyDescent="0.2">
      <c r="A414" s="76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spans="1:36" ht="15.75" customHeight="1" x14ac:dyDescent="0.2">
      <c r="A415" s="76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spans="1:36" ht="15.75" customHeight="1" x14ac:dyDescent="0.2">
      <c r="A416" s="76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spans="1:36" ht="15.75" customHeight="1" x14ac:dyDescent="0.2">
      <c r="A417" s="76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spans="1:36" ht="15.75" customHeight="1" x14ac:dyDescent="0.2">
      <c r="A418" s="76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spans="1:36" ht="15.75" customHeight="1" x14ac:dyDescent="0.2">
      <c r="A419" s="76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spans="1:36" ht="15.75" customHeight="1" x14ac:dyDescent="0.2">
      <c r="A420" s="76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spans="1:36" ht="15.75" customHeight="1" x14ac:dyDescent="0.2">
      <c r="A421" s="76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spans="1:36" ht="15.75" customHeight="1" x14ac:dyDescent="0.2">
      <c r="A422" s="76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spans="1:36" ht="15.75" customHeight="1" x14ac:dyDescent="0.2">
      <c r="A423" s="76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spans="1:36" ht="15.75" customHeight="1" x14ac:dyDescent="0.2">
      <c r="A424" s="76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spans="1:36" ht="15.75" customHeight="1" x14ac:dyDescent="0.2">
      <c r="A425" s="76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spans="1:36" ht="15.75" customHeight="1" x14ac:dyDescent="0.2">
      <c r="A426" s="7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spans="1:36" ht="15.75" customHeight="1" x14ac:dyDescent="0.2">
      <c r="A427" s="76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spans="1:36" ht="15.75" customHeight="1" x14ac:dyDescent="0.2">
      <c r="A428" s="76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spans="1:36" ht="15.75" customHeight="1" x14ac:dyDescent="0.2">
      <c r="A429" s="76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spans="1:36" ht="15.75" customHeight="1" x14ac:dyDescent="0.2">
      <c r="A430" s="76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spans="1:36" ht="15.75" customHeight="1" x14ac:dyDescent="0.2">
      <c r="A431" s="76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spans="1:36" ht="15.75" customHeight="1" x14ac:dyDescent="0.2">
      <c r="A432" s="76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spans="1:36" ht="15.75" customHeight="1" x14ac:dyDescent="0.2">
      <c r="A433" s="76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spans="1:36" ht="15.75" customHeight="1" x14ac:dyDescent="0.2">
      <c r="A434" s="76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spans="1:36" ht="15.75" customHeight="1" x14ac:dyDescent="0.2">
      <c r="A435" s="76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spans="1:36" ht="15.75" customHeight="1" x14ac:dyDescent="0.2">
      <c r="A436" s="76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spans="1:36" ht="15.75" customHeight="1" x14ac:dyDescent="0.2">
      <c r="A437" s="76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spans="1:36" ht="15.75" customHeight="1" x14ac:dyDescent="0.2">
      <c r="A438" s="76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spans="1:36" ht="15.75" customHeight="1" x14ac:dyDescent="0.2">
      <c r="A439" s="76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spans="1:36" ht="15.75" customHeight="1" x14ac:dyDescent="0.2">
      <c r="A440" s="76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spans="1:36" ht="15.75" customHeight="1" x14ac:dyDescent="0.2">
      <c r="A441" s="76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spans="1:36" ht="15.75" customHeight="1" x14ac:dyDescent="0.2">
      <c r="A442" s="76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spans="1:36" ht="15.75" customHeight="1" x14ac:dyDescent="0.2">
      <c r="A443" s="76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spans="1:36" ht="15.75" customHeight="1" x14ac:dyDescent="0.2">
      <c r="A444" s="76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spans="1:36" ht="15.75" customHeight="1" x14ac:dyDescent="0.2">
      <c r="A445" s="76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spans="1:36" ht="15.75" customHeight="1" x14ac:dyDescent="0.2">
      <c r="A446" s="76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spans="1:36" ht="15.75" customHeight="1" x14ac:dyDescent="0.2">
      <c r="A447" s="76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spans="1:36" ht="15.75" customHeight="1" x14ac:dyDescent="0.2">
      <c r="A448" s="76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spans="1:36" ht="15.75" customHeight="1" x14ac:dyDescent="0.2">
      <c r="A449" s="76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spans="1:36" ht="15.75" customHeight="1" x14ac:dyDescent="0.2">
      <c r="A450" s="76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spans="1:36" ht="15.75" customHeight="1" x14ac:dyDescent="0.2">
      <c r="A451" s="76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spans="1:36" ht="15.75" customHeight="1" x14ac:dyDescent="0.2">
      <c r="A452" s="76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spans="1:36" ht="15.75" customHeight="1" x14ac:dyDescent="0.2">
      <c r="A453" s="76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spans="1:36" ht="15.75" customHeight="1" x14ac:dyDescent="0.2">
      <c r="A454" s="76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spans="1:36" ht="15.75" customHeight="1" x14ac:dyDescent="0.2">
      <c r="A455" s="76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spans="1:36" ht="15.75" customHeight="1" x14ac:dyDescent="0.2">
      <c r="A456" s="76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spans="1:36" ht="15.75" customHeight="1" x14ac:dyDescent="0.2">
      <c r="A457" s="76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spans="1:36" ht="15.75" customHeight="1" x14ac:dyDescent="0.2">
      <c r="A458" s="76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spans="1:36" ht="15.75" customHeight="1" x14ac:dyDescent="0.2">
      <c r="A459" s="76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1:36" ht="15.75" customHeight="1" x14ac:dyDescent="0.2">
      <c r="A460" s="76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spans="1:36" ht="15.75" customHeight="1" x14ac:dyDescent="0.2">
      <c r="A461" s="76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spans="1:36" ht="15.75" customHeight="1" x14ac:dyDescent="0.2">
      <c r="A462" s="76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spans="1:36" ht="15.75" customHeight="1" x14ac:dyDescent="0.2">
      <c r="A463" s="76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spans="1:36" ht="15.75" customHeight="1" x14ac:dyDescent="0.2">
      <c r="A464" s="76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spans="1:36" ht="15.75" customHeight="1" x14ac:dyDescent="0.2">
      <c r="A465" s="76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spans="1:36" ht="15.75" customHeight="1" x14ac:dyDescent="0.2">
      <c r="A466" s="7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spans="1:36" ht="15.75" customHeight="1" x14ac:dyDescent="0.2">
      <c r="A467" s="76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spans="1:36" ht="15.75" customHeight="1" x14ac:dyDescent="0.2">
      <c r="A468" s="76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spans="1:36" ht="15.75" customHeight="1" x14ac:dyDescent="0.2">
      <c r="A469" s="76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spans="1:36" ht="15.75" customHeight="1" x14ac:dyDescent="0.2">
      <c r="A470" s="76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spans="1:36" ht="15.75" customHeight="1" x14ac:dyDescent="0.2">
      <c r="A471" s="76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spans="1:36" ht="15.75" customHeight="1" x14ac:dyDescent="0.2">
      <c r="A472" s="76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spans="1:36" ht="15.75" customHeight="1" x14ac:dyDescent="0.2">
      <c r="A473" s="76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</row>
    <row r="474" spans="1:36" ht="15.75" customHeight="1" x14ac:dyDescent="0.2">
      <c r="A474" s="76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</row>
    <row r="475" spans="1:36" ht="15.75" customHeight="1" x14ac:dyDescent="0.2">
      <c r="A475" s="76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</row>
    <row r="476" spans="1:36" ht="15.75" customHeight="1" x14ac:dyDescent="0.2">
      <c r="A476" s="76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</row>
    <row r="477" spans="1:36" ht="15.75" customHeight="1" x14ac:dyDescent="0.2">
      <c r="A477" s="76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</row>
    <row r="478" spans="1:36" ht="15.75" customHeight="1" x14ac:dyDescent="0.2">
      <c r="A478" s="76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</row>
    <row r="479" spans="1:36" ht="15.75" customHeight="1" x14ac:dyDescent="0.2">
      <c r="A479" s="76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</row>
    <row r="480" spans="1:36" ht="15.75" customHeight="1" x14ac:dyDescent="0.2">
      <c r="A480" s="76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</row>
    <row r="481" spans="1:36" ht="15.75" customHeight="1" x14ac:dyDescent="0.2">
      <c r="A481" s="76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</row>
    <row r="482" spans="1:36" ht="15.75" customHeight="1" x14ac:dyDescent="0.2">
      <c r="A482" s="76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</row>
    <row r="483" spans="1:36" ht="15.75" customHeight="1" x14ac:dyDescent="0.2">
      <c r="A483" s="76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</row>
    <row r="484" spans="1:36" ht="15.75" customHeight="1" x14ac:dyDescent="0.2">
      <c r="A484" s="76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</row>
    <row r="485" spans="1:36" ht="15.75" customHeight="1" x14ac:dyDescent="0.2">
      <c r="A485" s="76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</row>
    <row r="486" spans="1:36" ht="15.75" customHeight="1" x14ac:dyDescent="0.2">
      <c r="A486" s="76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</row>
    <row r="487" spans="1:36" ht="15.75" customHeight="1" x14ac:dyDescent="0.2">
      <c r="A487" s="76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</row>
    <row r="488" spans="1:36" ht="15.75" customHeight="1" x14ac:dyDescent="0.2">
      <c r="A488" s="76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</row>
    <row r="489" spans="1:36" ht="15.75" customHeight="1" x14ac:dyDescent="0.2">
      <c r="A489" s="76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</row>
    <row r="490" spans="1:36" ht="15.75" customHeight="1" x14ac:dyDescent="0.2">
      <c r="A490" s="76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</row>
    <row r="491" spans="1:36" ht="15.75" customHeight="1" x14ac:dyDescent="0.2">
      <c r="A491" s="76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</row>
    <row r="492" spans="1:36" ht="15.75" customHeight="1" x14ac:dyDescent="0.2">
      <c r="A492" s="76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</row>
    <row r="493" spans="1:36" ht="15.75" customHeight="1" x14ac:dyDescent="0.2">
      <c r="A493" s="76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</row>
    <row r="494" spans="1:36" ht="15.75" customHeight="1" x14ac:dyDescent="0.2">
      <c r="A494" s="76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</row>
    <row r="495" spans="1:36" ht="15.75" customHeight="1" x14ac:dyDescent="0.2">
      <c r="A495" s="76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</row>
    <row r="496" spans="1:36" ht="15.75" customHeight="1" x14ac:dyDescent="0.2">
      <c r="A496" s="76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</row>
    <row r="497" spans="1:36" ht="15.75" customHeight="1" x14ac:dyDescent="0.2">
      <c r="A497" s="76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</row>
    <row r="498" spans="1:36" ht="15.75" customHeight="1" x14ac:dyDescent="0.2">
      <c r="A498" s="76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</row>
    <row r="499" spans="1:36" ht="15.75" customHeight="1" x14ac:dyDescent="0.2">
      <c r="A499" s="76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</row>
    <row r="500" spans="1:36" ht="15.75" customHeight="1" x14ac:dyDescent="0.2">
      <c r="A500" s="76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</row>
    <row r="501" spans="1:36" ht="15.75" customHeight="1" x14ac:dyDescent="0.2">
      <c r="A501" s="76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</row>
    <row r="502" spans="1:36" ht="15.75" customHeight="1" x14ac:dyDescent="0.2">
      <c r="A502" s="76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</row>
    <row r="503" spans="1:36" ht="15.75" customHeight="1" x14ac:dyDescent="0.2">
      <c r="A503" s="76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</row>
    <row r="504" spans="1:36" ht="15.75" customHeight="1" x14ac:dyDescent="0.2">
      <c r="A504" s="76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</row>
    <row r="505" spans="1:36" ht="15.75" customHeight="1" x14ac:dyDescent="0.2">
      <c r="A505" s="76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</row>
    <row r="506" spans="1:36" ht="15.75" customHeight="1" x14ac:dyDescent="0.2">
      <c r="A506" s="76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</row>
    <row r="507" spans="1:36" ht="15.75" customHeight="1" x14ac:dyDescent="0.2">
      <c r="A507" s="76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</row>
    <row r="508" spans="1:36" ht="15.75" customHeight="1" x14ac:dyDescent="0.2">
      <c r="A508" s="76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</row>
    <row r="509" spans="1:36" ht="15.75" customHeight="1" x14ac:dyDescent="0.2">
      <c r="A509" s="76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</row>
    <row r="510" spans="1:36" ht="15.75" customHeight="1" x14ac:dyDescent="0.2">
      <c r="A510" s="76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</row>
    <row r="511" spans="1:36" ht="15.75" customHeight="1" x14ac:dyDescent="0.2">
      <c r="A511" s="76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</row>
    <row r="512" spans="1:36" ht="15.75" customHeight="1" x14ac:dyDescent="0.2">
      <c r="A512" s="76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</row>
    <row r="513" spans="1:36" ht="15.75" customHeight="1" x14ac:dyDescent="0.2">
      <c r="A513" s="76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</row>
    <row r="514" spans="1:36" ht="15.75" customHeight="1" x14ac:dyDescent="0.2">
      <c r="A514" s="76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</row>
    <row r="515" spans="1:36" ht="15.75" customHeight="1" x14ac:dyDescent="0.2">
      <c r="A515" s="76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</row>
    <row r="516" spans="1:36" ht="15.75" customHeight="1" x14ac:dyDescent="0.2">
      <c r="A516" s="76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</row>
    <row r="517" spans="1:36" ht="15.75" customHeight="1" x14ac:dyDescent="0.2">
      <c r="A517" s="76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</row>
    <row r="518" spans="1:36" ht="15.75" customHeight="1" x14ac:dyDescent="0.2">
      <c r="A518" s="76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</row>
    <row r="519" spans="1:36" ht="15.75" customHeight="1" x14ac:dyDescent="0.2">
      <c r="A519" s="76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</row>
    <row r="520" spans="1:36" ht="15.75" customHeight="1" x14ac:dyDescent="0.2">
      <c r="A520" s="76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</row>
    <row r="521" spans="1:36" ht="15.75" customHeight="1" x14ac:dyDescent="0.2">
      <c r="A521" s="76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</row>
    <row r="522" spans="1:36" ht="15.75" customHeight="1" x14ac:dyDescent="0.2">
      <c r="A522" s="76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</row>
    <row r="523" spans="1:36" ht="15.75" customHeight="1" x14ac:dyDescent="0.2">
      <c r="A523" s="76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</row>
    <row r="524" spans="1:36" ht="15.75" customHeight="1" x14ac:dyDescent="0.2">
      <c r="A524" s="76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</row>
    <row r="525" spans="1:36" ht="15.75" customHeight="1" x14ac:dyDescent="0.2">
      <c r="A525" s="76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</row>
    <row r="526" spans="1:36" ht="15.75" customHeight="1" x14ac:dyDescent="0.2">
      <c r="A526" s="76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</row>
    <row r="527" spans="1:36" ht="15.75" customHeight="1" x14ac:dyDescent="0.2">
      <c r="A527" s="76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</row>
    <row r="528" spans="1:36" ht="15.75" customHeight="1" x14ac:dyDescent="0.2">
      <c r="A528" s="76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</row>
    <row r="529" spans="1:36" ht="15.75" customHeight="1" x14ac:dyDescent="0.2">
      <c r="A529" s="76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</row>
    <row r="530" spans="1:36" ht="15.75" customHeight="1" x14ac:dyDescent="0.2">
      <c r="A530" s="76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</row>
    <row r="531" spans="1:36" ht="15.75" customHeight="1" x14ac:dyDescent="0.2">
      <c r="A531" s="76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</row>
    <row r="532" spans="1:36" ht="15.75" customHeight="1" x14ac:dyDescent="0.2">
      <c r="A532" s="76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</row>
    <row r="533" spans="1:36" ht="15.75" customHeight="1" x14ac:dyDescent="0.2">
      <c r="A533" s="76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</row>
    <row r="534" spans="1:36" ht="15.75" customHeight="1" x14ac:dyDescent="0.2">
      <c r="A534" s="76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</row>
    <row r="535" spans="1:36" ht="15.75" customHeight="1" x14ac:dyDescent="0.2">
      <c r="A535" s="76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</row>
    <row r="536" spans="1:36" ht="15.75" customHeight="1" x14ac:dyDescent="0.2">
      <c r="A536" s="76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</row>
    <row r="537" spans="1:36" ht="15.75" customHeight="1" x14ac:dyDescent="0.2">
      <c r="A537" s="76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</row>
    <row r="538" spans="1:36" ht="15.75" customHeight="1" x14ac:dyDescent="0.2">
      <c r="A538" s="76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</row>
    <row r="539" spans="1:36" ht="15.75" customHeight="1" x14ac:dyDescent="0.2">
      <c r="A539" s="76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</row>
    <row r="540" spans="1:36" ht="15.75" customHeight="1" x14ac:dyDescent="0.2">
      <c r="A540" s="76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</row>
    <row r="541" spans="1:36" ht="15.75" customHeight="1" x14ac:dyDescent="0.2">
      <c r="A541" s="76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</row>
    <row r="542" spans="1:36" ht="15.75" customHeight="1" x14ac:dyDescent="0.2">
      <c r="A542" s="76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</row>
    <row r="543" spans="1:36" ht="15.75" customHeight="1" x14ac:dyDescent="0.2">
      <c r="A543" s="76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</row>
    <row r="544" spans="1:36" ht="15.75" customHeight="1" x14ac:dyDescent="0.2">
      <c r="A544" s="76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</row>
    <row r="545" spans="1:36" ht="15.75" customHeight="1" x14ac:dyDescent="0.2">
      <c r="A545" s="76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</row>
    <row r="546" spans="1:36" ht="15.75" customHeight="1" x14ac:dyDescent="0.2">
      <c r="A546" s="76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</row>
    <row r="547" spans="1:36" ht="15.75" customHeight="1" x14ac:dyDescent="0.2">
      <c r="A547" s="76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</row>
    <row r="548" spans="1:36" ht="15.75" customHeight="1" x14ac:dyDescent="0.2">
      <c r="A548" s="76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</row>
    <row r="549" spans="1:36" ht="15.75" customHeight="1" x14ac:dyDescent="0.2">
      <c r="A549" s="76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</row>
    <row r="550" spans="1:36" ht="15.75" customHeight="1" x14ac:dyDescent="0.2">
      <c r="A550" s="76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</row>
    <row r="551" spans="1:36" ht="15.75" customHeight="1" x14ac:dyDescent="0.2">
      <c r="A551" s="76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</row>
    <row r="552" spans="1:36" ht="15.75" customHeight="1" x14ac:dyDescent="0.2">
      <c r="A552" s="76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</row>
    <row r="553" spans="1:36" ht="15.75" customHeight="1" x14ac:dyDescent="0.2">
      <c r="A553" s="76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</row>
    <row r="554" spans="1:36" ht="15.75" customHeight="1" x14ac:dyDescent="0.2">
      <c r="A554" s="76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</row>
    <row r="555" spans="1:36" ht="15.75" customHeight="1" x14ac:dyDescent="0.2">
      <c r="A555" s="76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</row>
    <row r="556" spans="1:36" ht="15.75" customHeight="1" x14ac:dyDescent="0.2">
      <c r="A556" s="76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</row>
    <row r="557" spans="1:36" ht="15.75" customHeight="1" x14ac:dyDescent="0.2">
      <c r="A557" s="76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</row>
    <row r="558" spans="1:36" ht="15.75" customHeight="1" x14ac:dyDescent="0.2">
      <c r="A558" s="76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</row>
    <row r="559" spans="1:36" ht="15.75" customHeight="1" x14ac:dyDescent="0.2">
      <c r="A559" s="76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</row>
    <row r="560" spans="1:36" ht="15.75" customHeight="1" x14ac:dyDescent="0.2">
      <c r="A560" s="76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</row>
    <row r="561" spans="1:36" ht="15.75" customHeight="1" x14ac:dyDescent="0.2">
      <c r="A561" s="76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</row>
    <row r="562" spans="1:36" ht="15.75" customHeight="1" x14ac:dyDescent="0.2">
      <c r="A562" s="76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</row>
    <row r="563" spans="1:36" ht="15.75" customHeight="1" x14ac:dyDescent="0.2">
      <c r="A563" s="76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</row>
    <row r="564" spans="1:36" ht="15.75" customHeight="1" x14ac:dyDescent="0.2">
      <c r="A564" s="76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</row>
    <row r="565" spans="1:36" ht="15.75" customHeight="1" x14ac:dyDescent="0.2">
      <c r="A565" s="76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</row>
    <row r="566" spans="1:36" ht="15.75" customHeight="1" x14ac:dyDescent="0.2">
      <c r="A566" s="76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</row>
    <row r="567" spans="1:36" ht="15.75" customHeight="1" x14ac:dyDescent="0.2">
      <c r="A567" s="76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</row>
    <row r="568" spans="1:36" ht="15.75" customHeight="1" x14ac:dyDescent="0.2">
      <c r="A568" s="76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</row>
    <row r="569" spans="1:36" ht="15.75" customHeight="1" x14ac:dyDescent="0.2">
      <c r="A569" s="76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</row>
    <row r="570" spans="1:36" ht="15.75" customHeight="1" x14ac:dyDescent="0.2">
      <c r="A570" s="76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</row>
    <row r="571" spans="1:36" ht="15.75" customHeight="1" x14ac:dyDescent="0.2">
      <c r="A571" s="76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</row>
    <row r="572" spans="1:36" ht="15.75" customHeight="1" x14ac:dyDescent="0.2">
      <c r="A572" s="76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</row>
    <row r="573" spans="1:36" ht="15.75" customHeight="1" x14ac:dyDescent="0.2">
      <c r="A573" s="76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</row>
    <row r="574" spans="1:36" ht="15.75" customHeight="1" x14ac:dyDescent="0.2">
      <c r="A574" s="76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</row>
    <row r="575" spans="1:36" ht="15.75" customHeight="1" x14ac:dyDescent="0.2">
      <c r="A575" s="76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</row>
    <row r="576" spans="1:36" ht="15.75" customHeight="1" x14ac:dyDescent="0.2">
      <c r="A576" s="76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</row>
    <row r="577" spans="1:36" ht="15.75" customHeight="1" x14ac:dyDescent="0.2">
      <c r="A577" s="76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</row>
    <row r="578" spans="1:36" ht="15.75" customHeight="1" x14ac:dyDescent="0.2">
      <c r="A578" s="76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</row>
    <row r="579" spans="1:36" ht="15.75" customHeight="1" x14ac:dyDescent="0.2">
      <c r="A579" s="76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</row>
    <row r="580" spans="1:36" ht="15.75" customHeight="1" x14ac:dyDescent="0.2">
      <c r="A580" s="76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</row>
    <row r="581" spans="1:36" ht="15.75" customHeight="1" x14ac:dyDescent="0.2">
      <c r="A581" s="76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</row>
    <row r="582" spans="1:36" ht="15.75" customHeight="1" x14ac:dyDescent="0.2">
      <c r="A582" s="76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</row>
    <row r="583" spans="1:36" ht="15.75" customHeight="1" x14ac:dyDescent="0.2">
      <c r="A583" s="76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</row>
    <row r="584" spans="1:36" ht="15.75" customHeight="1" x14ac:dyDescent="0.2">
      <c r="A584" s="76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</row>
    <row r="585" spans="1:36" ht="15.75" customHeight="1" x14ac:dyDescent="0.2">
      <c r="A585" s="76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</row>
    <row r="586" spans="1:36" ht="15.75" customHeight="1" x14ac:dyDescent="0.2">
      <c r="A586" s="76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</row>
    <row r="587" spans="1:36" ht="15.75" customHeight="1" x14ac:dyDescent="0.2">
      <c r="A587" s="76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</row>
    <row r="588" spans="1:36" ht="15.75" customHeight="1" x14ac:dyDescent="0.2">
      <c r="A588" s="76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</row>
    <row r="589" spans="1:36" ht="15.75" customHeight="1" x14ac:dyDescent="0.2">
      <c r="A589" s="76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</row>
    <row r="590" spans="1:36" ht="15.75" customHeight="1" x14ac:dyDescent="0.2">
      <c r="A590" s="76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</row>
    <row r="591" spans="1:36" ht="15.75" customHeight="1" x14ac:dyDescent="0.2">
      <c r="A591" s="76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</row>
    <row r="592" spans="1:36" ht="15.75" customHeight="1" x14ac:dyDescent="0.2">
      <c r="A592" s="76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</row>
    <row r="593" spans="1:36" ht="15.75" customHeight="1" x14ac:dyDescent="0.2">
      <c r="A593" s="76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</row>
    <row r="594" spans="1:36" ht="15.75" customHeight="1" x14ac:dyDescent="0.2">
      <c r="A594" s="76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</row>
    <row r="595" spans="1:36" ht="15.75" customHeight="1" x14ac:dyDescent="0.2">
      <c r="A595" s="76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</row>
    <row r="596" spans="1:36" ht="15.75" customHeight="1" x14ac:dyDescent="0.2">
      <c r="A596" s="76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</row>
    <row r="597" spans="1:36" ht="15.75" customHeight="1" x14ac:dyDescent="0.2">
      <c r="A597" s="76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</row>
    <row r="598" spans="1:36" ht="15.75" customHeight="1" x14ac:dyDescent="0.2">
      <c r="A598" s="76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</row>
    <row r="599" spans="1:36" ht="15.75" customHeight="1" x14ac:dyDescent="0.2">
      <c r="A599" s="76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</row>
    <row r="600" spans="1:36" ht="15.75" customHeight="1" x14ac:dyDescent="0.2">
      <c r="A600" s="76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</row>
    <row r="601" spans="1:36" ht="15.75" customHeight="1" x14ac:dyDescent="0.2">
      <c r="A601" s="76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</row>
    <row r="602" spans="1:36" ht="15.75" customHeight="1" x14ac:dyDescent="0.2">
      <c r="A602" s="76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</row>
    <row r="603" spans="1:36" ht="15.75" customHeight="1" x14ac:dyDescent="0.2">
      <c r="A603" s="76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</row>
    <row r="604" spans="1:36" ht="15.75" customHeight="1" x14ac:dyDescent="0.2">
      <c r="A604" s="76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</row>
    <row r="605" spans="1:36" ht="15.75" customHeight="1" x14ac:dyDescent="0.2">
      <c r="A605" s="76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</row>
    <row r="606" spans="1:36" ht="15.75" customHeight="1" x14ac:dyDescent="0.2">
      <c r="A606" s="76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</row>
    <row r="607" spans="1:36" ht="15.75" customHeight="1" x14ac:dyDescent="0.2">
      <c r="A607" s="76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</row>
    <row r="608" spans="1:36" ht="15.75" customHeight="1" x14ac:dyDescent="0.2">
      <c r="A608" s="76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</row>
    <row r="609" spans="1:36" ht="15.75" customHeight="1" x14ac:dyDescent="0.2">
      <c r="A609" s="76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</row>
    <row r="610" spans="1:36" ht="15.75" customHeight="1" x14ac:dyDescent="0.2">
      <c r="A610" s="76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</row>
    <row r="611" spans="1:36" ht="15.75" customHeight="1" x14ac:dyDescent="0.2">
      <c r="A611" s="76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</row>
    <row r="612" spans="1:36" ht="15.75" customHeight="1" x14ac:dyDescent="0.2">
      <c r="A612" s="76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</row>
    <row r="613" spans="1:36" ht="15.75" customHeight="1" x14ac:dyDescent="0.2">
      <c r="A613" s="76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</row>
    <row r="614" spans="1:36" ht="15.75" customHeight="1" x14ac:dyDescent="0.2">
      <c r="A614" s="76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</row>
    <row r="615" spans="1:36" ht="15.75" customHeight="1" x14ac:dyDescent="0.2">
      <c r="A615" s="76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</row>
    <row r="616" spans="1:36" ht="15.75" customHeight="1" x14ac:dyDescent="0.2">
      <c r="A616" s="76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</row>
    <row r="617" spans="1:36" ht="15.75" customHeight="1" x14ac:dyDescent="0.2">
      <c r="A617" s="76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</row>
    <row r="618" spans="1:36" ht="15.75" customHeight="1" x14ac:dyDescent="0.2">
      <c r="A618" s="76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</row>
    <row r="619" spans="1:36" ht="15.75" customHeight="1" x14ac:dyDescent="0.2">
      <c r="A619" s="76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</row>
    <row r="620" spans="1:36" ht="15.75" customHeight="1" x14ac:dyDescent="0.2">
      <c r="A620" s="76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</row>
    <row r="621" spans="1:36" ht="15.75" customHeight="1" x14ac:dyDescent="0.2">
      <c r="A621" s="76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</row>
    <row r="622" spans="1:36" ht="15.75" customHeight="1" x14ac:dyDescent="0.2">
      <c r="A622" s="76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</row>
    <row r="623" spans="1:36" ht="15.75" customHeight="1" x14ac:dyDescent="0.2">
      <c r="A623" s="76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</row>
    <row r="624" spans="1:36" ht="15.75" customHeight="1" x14ac:dyDescent="0.2">
      <c r="A624" s="76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</row>
    <row r="625" spans="1:36" ht="15.75" customHeight="1" x14ac:dyDescent="0.2">
      <c r="A625" s="76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</row>
    <row r="626" spans="1:36" ht="15.75" customHeight="1" x14ac:dyDescent="0.2">
      <c r="A626" s="76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</row>
    <row r="627" spans="1:36" ht="15.75" customHeight="1" x14ac:dyDescent="0.2">
      <c r="A627" s="76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</row>
    <row r="628" spans="1:36" ht="15.75" customHeight="1" x14ac:dyDescent="0.2">
      <c r="A628" s="76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</row>
    <row r="629" spans="1:36" ht="15.75" customHeight="1" x14ac:dyDescent="0.2">
      <c r="A629" s="76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</row>
    <row r="630" spans="1:36" ht="15.75" customHeight="1" x14ac:dyDescent="0.2">
      <c r="A630" s="76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</row>
    <row r="631" spans="1:36" ht="15.75" customHeight="1" x14ac:dyDescent="0.2">
      <c r="A631" s="76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</row>
    <row r="632" spans="1:36" ht="15.75" customHeight="1" x14ac:dyDescent="0.2">
      <c r="A632" s="76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</row>
    <row r="633" spans="1:36" ht="15.75" customHeight="1" x14ac:dyDescent="0.2">
      <c r="A633" s="76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</row>
    <row r="634" spans="1:36" ht="15.75" customHeight="1" x14ac:dyDescent="0.2">
      <c r="A634" s="76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</row>
    <row r="635" spans="1:36" ht="15.75" customHeight="1" x14ac:dyDescent="0.2">
      <c r="A635" s="76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</row>
    <row r="636" spans="1:36" ht="15.75" customHeight="1" x14ac:dyDescent="0.2">
      <c r="A636" s="7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</row>
    <row r="637" spans="1:36" ht="15.75" customHeight="1" x14ac:dyDescent="0.2">
      <c r="A637" s="76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</row>
    <row r="638" spans="1:36" ht="15.75" customHeight="1" x14ac:dyDescent="0.2">
      <c r="A638" s="76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</row>
    <row r="639" spans="1:36" ht="15.75" customHeight="1" x14ac:dyDescent="0.2">
      <c r="A639" s="76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</row>
    <row r="640" spans="1:36" ht="15.75" customHeight="1" x14ac:dyDescent="0.2">
      <c r="A640" s="76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</row>
    <row r="641" spans="1:36" ht="15.75" customHeight="1" x14ac:dyDescent="0.2">
      <c r="A641" s="76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</row>
    <row r="642" spans="1:36" ht="15.75" customHeight="1" x14ac:dyDescent="0.2">
      <c r="A642" s="76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</row>
    <row r="643" spans="1:36" ht="15.75" customHeight="1" x14ac:dyDescent="0.2">
      <c r="A643" s="76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</row>
    <row r="644" spans="1:36" ht="15.75" customHeight="1" x14ac:dyDescent="0.2">
      <c r="A644" s="76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</row>
    <row r="645" spans="1:36" ht="15.75" customHeight="1" x14ac:dyDescent="0.2">
      <c r="A645" s="76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</row>
    <row r="646" spans="1:36" ht="15.75" customHeight="1" x14ac:dyDescent="0.2">
      <c r="A646" s="76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</row>
    <row r="647" spans="1:36" ht="15.75" customHeight="1" x14ac:dyDescent="0.2">
      <c r="A647" s="76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</row>
    <row r="648" spans="1:36" ht="15.75" customHeight="1" x14ac:dyDescent="0.2">
      <c r="A648" s="76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</row>
    <row r="649" spans="1:36" ht="15.75" customHeight="1" x14ac:dyDescent="0.2">
      <c r="A649" s="76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</row>
    <row r="650" spans="1:36" ht="15.75" customHeight="1" x14ac:dyDescent="0.2">
      <c r="A650" s="76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</row>
    <row r="651" spans="1:36" ht="15.75" customHeight="1" x14ac:dyDescent="0.2">
      <c r="A651" s="76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</row>
    <row r="652" spans="1:36" ht="15.75" customHeight="1" x14ac:dyDescent="0.2">
      <c r="A652" s="76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</row>
    <row r="653" spans="1:36" ht="15.75" customHeight="1" x14ac:dyDescent="0.2">
      <c r="A653" s="76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</row>
    <row r="654" spans="1:36" ht="15.75" customHeight="1" x14ac:dyDescent="0.2">
      <c r="A654" s="76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</row>
    <row r="655" spans="1:36" ht="15.75" customHeight="1" x14ac:dyDescent="0.2">
      <c r="A655" s="76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</row>
    <row r="656" spans="1:36" ht="15.75" customHeight="1" x14ac:dyDescent="0.2">
      <c r="A656" s="76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</row>
    <row r="657" spans="1:36" ht="15.75" customHeight="1" x14ac:dyDescent="0.2">
      <c r="A657" s="76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</row>
    <row r="658" spans="1:36" ht="15.75" customHeight="1" x14ac:dyDescent="0.2">
      <c r="A658" s="76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</row>
    <row r="659" spans="1:36" ht="15.75" customHeight="1" x14ac:dyDescent="0.2">
      <c r="A659" s="76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</row>
    <row r="660" spans="1:36" ht="15.75" customHeight="1" x14ac:dyDescent="0.2">
      <c r="A660" s="76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</row>
    <row r="661" spans="1:36" ht="15.75" customHeight="1" x14ac:dyDescent="0.2">
      <c r="A661" s="76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</row>
    <row r="662" spans="1:36" ht="15.75" customHeight="1" x14ac:dyDescent="0.2">
      <c r="A662" s="76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</row>
    <row r="663" spans="1:36" ht="15.75" customHeight="1" x14ac:dyDescent="0.2">
      <c r="A663" s="76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</row>
    <row r="664" spans="1:36" ht="15.75" customHeight="1" x14ac:dyDescent="0.2">
      <c r="A664" s="76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</row>
    <row r="665" spans="1:36" ht="15.75" customHeight="1" x14ac:dyDescent="0.2">
      <c r="A665" s="76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</row>
    <row r="666" spans="1:36" ht="15.75" customHeight="1" x14ac:dyDescent="0.2">
      <c r="A666" s="76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</row>
    <row r="667" spans="1:36" ht="15.75" customHeight="1" x14ac:dyDescent="0.2">
      <c r="A667" s="76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</row>
    <row r="668" spans="1:36" ht="15.75" customHeight="1" x14ac:dyDescent="0.2">
      <c r="A668" s="76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</row>
    <row r="669" spans="1:36" ht="15.75" customHeight="1" x14ac:dyDescent="0.2">
      <c r="A669" s="76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</row>
    <row r="670" spans="1:36" ht="15.75" customHeight="1" x14ac:dyDescent="0.2">
      <c r="A670" s="76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</row>
    <row r="671" spans="1:36" ht="15.75" customHeight="1" x14ac:dyDescent="0.2">
      <c r="A671" s="76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</row>
    <row r="672" spans="1:36" ht="15.75" customHeight="1" x14ac:dyDescent="0.2">
      <c r="A672" s="76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</row>
    <row r="673" spans="1:36" ht="15.75" customHeight="1" x14ac:dyDescent="0.2">
      <c r="A673" s="76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</row>
    <row r="674" spans="1:36" ht="15.75" customHeight="1" x14ac:dyDescent="0.2">
      <c r="A674" s="76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</row>
    <row r="675" spans="1:36" ht="15.75" customHeight="1" x14ac:dyDescent="0.2">
      <c r="A675" s="76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</row>
    <row r="676" spans="1:36" ht="15.75" customHeight="1" x14ac:dyDescent="0.2">
      <c r="A676" s="76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</row>
    <row r="677" spans="1:36" ht="15.75" customHeight="1" x14ac:dyDescent="0.2">
      <c r="A677" s="76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</row>
    <row r="678" spans="1:36" ht="15.75" customHeight="1" x14ac:dyDescent="0.2">
      <c r="A678" s="76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</row>
    <row r="679" spans="1:36" ht="15.75" customHeight="1" x14ac:dyDescent="0.2">
      <c r="A679" s="76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</row>
    <row r="680" spans="1:36" ht="15.75" customHeight="1" x14ac:dyDescent="0.2">
      <c r="A680" s="76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</row>
    <row r="681" spans="1:36" ht="15.75" customHeight="1" x14ac:dyDescent="0.2">
      <c r="A681" s="76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</row>
    <row r="682" spans="1:36" ht="15.75" customHeight="1" x14ac:dyDescent="0.2">
      <c r="A682" s="76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</row>
    <row r="683" spans="1:36" ht="15.75" customHeight="1" x14ac:dyDescent="0.2">
      <c r="A683" s="76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</row>
    <row r="684" spans="1:36" ht="15.75" customHeight="1" x14ac:dyDescent="0.2">
      <c r="A684" s="76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</row>
    <row r="685" spans="1:36" ht="15.75" customHeight="1" x14ac:dyDescent="0.2">
      <c r="A685" s="76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</row>
    <row r="686" spans="1:36" ht="15.75" customHeight="1" x14ac:dyDescent="0.2">
      <c r="A686" s="7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</row>
    <row r="687" spans="1:36" ht="15.75" customHeight="1" x14ac:dyDescent="0.2">
      <c r="A687" s="76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</row>
    <row r="688" spans="1:36" ht="15.75" customHeight="1" x14ac:dyDescent="0.2">
      <c r="A688" s="76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</row>
    <row r="689" spans="1:36" ht="15.75" customHeight="1" x14ac:dyDescent="0.2">
      <c r="A689" s="76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</row>
    <row r="690" spans="1:36" ht="15.75" customHeight="1" x14ac:dyDescent="0.2">
      <c r="A690" s="76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</row>
    <row r="691" spans="1:36" ht="15.75" customHeight="1" x14ac:dyDescent="0.2">
      <c r="A691" s="76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</row>
    <row r="692" spans="1:36" ht="15.75" customHeight="1" x14ac:dyDescent="0.2">
      <c r="A692" s="76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</row>
    <row r="693" spans="1:36" ht="15.75" customHeight="1" x14ac:dyDescent="0.2">
      <c r="A693" s="76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</row>
    <row r="694" spans="1:36" ht="15.75" customHeight="1" x14ac:dyDescent="0.2">
      <c r="A694" s="76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</row>
    <row r="695" spans="1:36" ht="15.75" customHeight="1" x14ac:dyDescent="0.2">
      <c r="A695" s="76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</row>
    <row r="696" spans="1:36" ht="15.75" customHeight="1" x14ac:dyDescent="0.2">
      <c r="A696" s="76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</row>
    <row r="697" spans="1:36" ht="15.75" customHeight="1" x14ac:dyDescent="0.2">
      <c r="A697" s="76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</row>
    <row r="698" spans="1:36" ht="15.75" customHeight="1" x14ac:dyDescent="0.2">
      <c r="A698" s="76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</row>
    <row r="699" spans="1:36" ht="15.75" customHeight="1" x14ac:dyDescent="0.2">
      <c r="A699" s="76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</row>
    <row r="700" spans="1:36" ht="15.75" customHeight="1" x14ac:dyDescent="0.2">
      <c r="A700" s="76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</row>
    <row r="701" spans="1:36" ht="15.75" customHeight="1" x14ac:dyDescent="0.2">
      <c r="A701" s="76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</row>
    <row r="702" spans="1:36" ht="15.75" customHeight="1" x14ac:dyDescent="0.2">
      <c r="A702" s="76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</row>
    <row r="703" spans="1:36" ht="15.75" customHeight="1" x14ac:dyDescent="0.2">
      <c r="A703" s="76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</row>
    <row r="704" spans="1:36" ht="15.75" customHeight="1" x14ac:dyDescent="0.2">
      <c r="A704" s="76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</row>
    <row r="705" spans="1:36" ht="15.75" customHeight="1" x14ac:dyDescent="0.2">
      <c r="A705" s="76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</row>
    <row r="706" spans="1:36" ht="15.75" customHeight="1" x14ac:dyDescent="0.2">
      <c r="A706" s="76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</row>
    <row r="707" spans="1:36" ht="15.75" customHeight="1" x14ac:dyDescent="0.2">
      <c r="A707" s="76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</row>
    <row r="708" spans="1:36" ht="15.75" customHeight="1" x14ac:dyDescent="0.2">
      <c r="A708" s="76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</row>
    <row r="709" spans="1:36" ht="15.75" customHeight="1" x14ac:dyDescent="0.2">
      <c r="A709" s="76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</row>
    <row r="710" spans="1:36" ht="15.75" customHeight="1" x14ac:dyDescent="0.2">
      <c r="A710" s="76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</row>
    <row r="711" spans="1:36" ht="15.75" customHeight="1" x14ac:dyDescent="0.2">
      <c r="A711" s="76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</row>
    <row r="712" spans="1:36" ht="15.75" customHeight="1" x14ac:dyDescent="0.2">
      <c r="A712" s="76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</row>
    <row r="713" spans="1:36" ht="15.75" customHeight="1" x14ac:dyDescent="0.2">
      <c r="A713" s="76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</row>
    <row r="714" spans="1:36" ht="15.75" customHeight="1" x14ac:dyDescent="0.2">
      <c r="A714" s="76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</row>
    <row r="715" spans="1:36" ht="15.75" customHeight="1" x14ac:dyDescent="0.2">
      <c r="A715" s="76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</row>
    <row r="716" spans="1:36" ht="15.75" customHeight="1" x14ac:dyDescent="0.2">
      <c r="A716" s="76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</row>
    <row r="717" spans="1:36" ht="15.75" customHeight="1" x14ac:dyDescent="0.2">
      <c r="A717" s="76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</row>
    <row r="718" spans="1:36" ht="15.75" customHeight="1" x14ac:dyDescent="0.2">
      <c r="A718" s="76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</row>
    <row r="719" spans="1:36" ht="15.75" customHeight="1" x14ac:dyDescent="0.2">
      <c r="A719" s="76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</row>
    <row r="720" spans="1:36" ht="15.75" customHeight="1" x14ac:dyDescent="0.2">
      <c r="A720" s="76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</row>
    <row r="721" spans="1:36" ht="15.75" customHeight="1" x14ac:dyDescent="0.2">
      <c r="A721" s="76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</row>
    <row r="722" spans="1:36" ht="15.75" customHeight="1" x14ac:dyDescent="0.2">
      <c r="A722" s="76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</row>
    <row r="723" spans="1:36" ht="15.75" customHeight="1" x14ac:dyDescent="0.2">
      <c r="A723" s="76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</row>
    <row r="724" spans="1:36" ht="15.75" customHeight="1" x14ac:dyDescent="0.2">
      <c r="A724" s="76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</row>
    <row r="725" spans="1:36" ht="15.75" customHeight="1" x14ac:dyDescent="0.2">
      <c r="A725" s="76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</row>
    <row r="726" spans="1:36" ht="15.75" customHeight="1" x14ac:dyDescent="0.2">
      <c r="A726" s="76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</row>
    <row r="727" spans="1:36" ht="15.75" customHeight="1" x14ac:dyDescent="0.2">
      <c r="A727" s="76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</row>
    <row r="728" spans="1:36" ht="15.75" customHeight="1" x14ac:dyDescent="0.2">
      <c r="A728" s="76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</row>
    <row r="729" spans="1:36" ht="15.75" customHeight="1" x14ac:dyDescent="0.2">
      <c r="A729" s="76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</row>
    <row r="730" spans="1:36" ht="15.75" customHeight="1" x14ac:dyDescent="0.2">
      <c r="A730" s="76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</row>
    <row r="731" spans="1:36" ht="15.75" customHeight="1" x14ac:dyDescent="0.2">
      <c r="A731" s="76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</row>
    <row r="732" spans="1:36" ht="15.75" customHeight="1" x14ac:dyDescent="0.2">
      <c r="A732" s="76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</row>
    <row r="733" spans="1:36" ht="15.75" customHeight="1" x14ac:dyDescent="0.2">
      <c r="A733" s="76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</row>
    <row r="734" spans="1:36" ht="15.75" customHeight="1" x14ac:dyDescent="0.2">
      <c r="A734" s="76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</row>
    <row r="735" spans="1:36" ht="15.75" customHeight="1" x14ac:dyDescent="0.2">
      <c r="A735" s="76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</row>
    <row r="736" spans="1:36" ht="15.75" customHeight="1" x14ac:dyDescent="0.2">
      <c r="A736" s="76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</row>
    <row r="737" spans="1:36" ht="15.75" customHeight="1" x14ac:dyDescent="0.2">
      <c r="A737" s="76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</row>
    <row r="738" spans="1:36" ht="15.75" customHeight="1" x14ac:dyDescent="0.2">
      <c r="A738" s="76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</row>
    <row r="739" spans="1:36" ht="15.75" customHeight="1" x14ac:dyDescent="0.2">
      <c r="A739" s="76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</row>
    <row r="740" spans="1:36" ht="15.75" customHeight="1" x14ac:dyDescent="0.2">
      <c r="A740" s="76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</row>
    <row r="741" spans="1:36" ht="15.75" customHeight="1" x14ac:dyDescent="0.2">
      <c r="A741" s="76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</row>
    <row r="742" spans="1:36" ht="15.75" customHeight="1" x14ac:dyDescent="0.2">
      <c r="A742" s="76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</row>
    <row r="743" spans="1:36" ht="15.75" customHeight="1" x14ac:dyDescent="0.2">
      <c r="A743" s="76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</row>
    <row r="744" spans="1:36" ht="15.75" customHeight="1" x14ac:dyDescent="0.2">
      <c r="A744" s="76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</row>
    <row r="745" spans="1:36" ht="15.75" customHeight="1" x14ac:dyDescent="0.2">
      <c r="A745" s="76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</row>
    <row r="746" spans="1:36" ht="15.75" customHeight="1" x14ac:dyDescent="0.2">
      <c r="A746" s="76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</row>
    <row r="747" spans="1:36" ht="15.75" customHeight="1" x14ac:dyDescent="0.2">
      <c r="A747" s="76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</row>
    <row r="748" spans="1:36" ht="15.75" customHeight="1" x14ac:dyDescent="0.2">
      <c r="A748" s="76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</row>
    <row r="749" spans="1:36" ht="15.75" customHeight="1" x14ac:dyDescent="0.2">
      <c r="A749" s="76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</row>
    <row r="750" spans="1:36" ht="15.75" customHeight="1" x14ac:dyDescent="0.2">
      <c r="A750" s="76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</row>
    <row r="751" spans="1:36" ht="15.75" customHeight="1" x14ac:dyDescent="0.2">
      <c r="A751" s="76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</row>
    <row r="752" spans="1:36" ht="15.75" customHeight="1" x14ac:dyDescent="0.2">
      <c r="A752" s="76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</row>
    <row r="753" spans="1:36" ht="15.75" customHeight="1" x14ac:dyDescent="0.2">
      <c r="A753" s="76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</row>
    <row r="754" spans="1:36" ht="15.75" customHeight="1" x14ac:dyDescent="0.2">
      <c r="A754" s="7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</row>
    <row r="755" spans="1:36" ht="15.75" customHeight="1" x14ac:dyDescent="0.2">
      <c r="A755" s="76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</row>
    <row r="756" spans="1:36" ht="15.75" customHeight="1" x14ac:dyDescent="0.2">
      <c r="A756" s="76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</row>
    <row r="757" spans="1:36" ht="15.75" customHeight="1" x14ac:dyDescent="0.2">
      <c r="A757" s="76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</row>
    <row r="758" spans="1:36" ht="15.75" customHeight="1" x14ac:dyDescent="0.2">
      <c r="A758" s="76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</row>
    <row r="759" spans="1:36" ht="15.75" customHeight="1" x14ac:dyDescent="0.2">
      <c r="A759" s="76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</row>
    <row r="760" spans="1:36" ht="15.75" customHeight="1" x14ac:dyDescent="0.2">
      <c r="A760" s="76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</row>
    <row r="761" spans="1:36" ht="15.75" customHeight="1" x14ac:dyDescent="0.2">
      <c r="A761" s="76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</row>
    <row r="762" spans="1:36" ht="15.75" customHeight="1" x14ac:dyDescent="0.2">
      <c r="A762" s="76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</row>
    <row r="763" spans="1:36" ht="15.75" customHeight="1" x14ac:dyDescent="0.2">
      <c r="A763" s="76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</row>
    <row r="764" spans="1:36" ht="15.75" customHeight="1" x14ac:dyDescent="0.2">
      <c r="A764" s="76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</row>
    <row r="765" spans="1:36" ht="15.75" customHeight="1" x14ac:dyDescent="0.2">
      <c r="A765" s="76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</row>
    <row r="766" spans="1:36" ht="15.75" customHeight="1" x14ac:dyDescent="0.2">
      <c r="A766" s="76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</row>
    <row r="767" spans="1:36" ht="15.75" customHeight="1" x14ac:dyDescent="0.2">
      <c r="A767" s="76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</row>
    <row r="768" spans="1:36" ht="15.75" customHeight="1" x14ac:dyDescent="0.2">
      <c r="A768" s="76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</row>
    <row r="769" spans="1:36" ht="15.75" customHeight="1" x14ac:dyDescent="0.2">
      <c r="A769" s="76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</row>
    <row r="770" spans="1:36" ht="15.75" customHeight="1" x14ac:dyDescent="0.2">
      <c r="A770" s="76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</row>
    <row r="771" spans="1:36" ht="15.75" customHeight="1" x14ac:dyDescent="0.2">
      <c r="A771" s="76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</row>
    <row r="772" spans="1:36" ht="15.75" customHeight="1" x14ac:dyDescent="0.2">
      <c r="A772" s="76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</row>
    <row r="773" spans="1:36" ht="15.75" customHeight="1" x14ac:dyDescent="0.2">
      <c r="A773" s="76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</row>
    <row r="774" spans="1:36" ht="15.75" customHeight="1" x14ac:dyDescent="0.2">
      <c r="A774" s="76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</row>
    <row r="775" spans="1:36" ht="15.75" customHeight="1" x14ac:dyDescent="0.2">
      <c r="A775" s="76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</row>
    <row r="776" spans="1:36" ht="15.75" customHeight="1" x14ac:dyDescent="0.2">
      <c r="A776" s="76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</row>
    <row r="777" spans="1:36" ht="15.75" customHeight="1" x14ac:dyDescent="0.2">
      <c r="A777" s="76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</row>
    <row r="778" spans="1:36" ht="15.75" customHeight="1" x14ac:dyDescent="0.2">
      <c r="A778" s="76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</row>
    <row r="779" spans="1:36" ht="15.75" customHeight="1" x14ac:dyDescent="0.2">
      <c r="A779" s="76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</row>
    <row r="780" spans="1:36" ht="15.75" customHeight="1" x14ac:dyDescent="0.2">
      <c r="A780" s="76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</row>
    <row r="781" spans="1:36" ht="15.75" customHeight="1" x14ac:dyDescent="0.2">
      <c r="A781" s="76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</row>
    <row r="782" spans="1:36" ht="15.75" customHeight="1" x14ac:dyDescent="0.2">
      <c r="A782" s="76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</row>
    <row r="783" spans="1:36" ht="15.75" customHeight="1" x14ac:dyDescent="0.2">
      <c r="A783" s="76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</row>
    <row r="784" spans="1:36" ht="15.75" customHeight="1" x14ac:dyDescent="0.2">
      <c r="A784" s="76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</row>
    <row r="785" spans="1:36" ht="15.75" customHeight="1" x14ac:dyDescent="0.2">
      <c r="A785" s="76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</row>
    <row r="786" spans="1:36" ht="15.75" customHeight="1" x14ac:dyDescent="0.2">
      <c r="A786" s="76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</row>
    <row r="787" spans="1:36" ht="15.75" customHeight="1" x14ac:dyDescent="0.2">
      <c r="A787" s="76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</row>
    <row r="788" spans="1:36" ht="15.75" customHeight="1" x14ac:dyDescent="0.2">
      <c r="A788" s="76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</row>
    <row r="789" spans="1:36" ht="15.75" customHeight="1" x14ac:dyDescent="0.2">
      <c r="A789" s="76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</row>
    <row r="790" spans="1:36" ht="15.75" customHeight="1" x14ac:dyDescent="0.2">
      <c r="A790" s="76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</row>
    <row r="791" spans="1:36" ht="15.75" customHeight="1" x14ac:dyDescent="0.2">
      <c r="A791" s="76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</row>
    <row r="792" spans="1:36" ht="15.75" customHeight="1" x14ac:dyDescent="0.2">
      <c r="A792" s="76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</row>
    <row r="793" spans="1:36" ht="15.75" customHeight="1" x14ac:dyDescent="0.2">
      <c r="A793" s="76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</row>
    <row r="794" spans="1:36" ht="15.75" customHeight="1" x14ac:dyDescent="0.2">
      <c r="A794" s="76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</row>
    <row r="795" spans="1:36" ht="15.75" customHeight="1" x14ac:dyDescent="0.2">
      <c r="A795" s="76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</row>
    <row r="796" spans="1:36" ht="15.75" customHeight="1" x14ac:dyDescent="0.2">
      <c r="A796" s="7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</row>
    <row r="797" spans="1:36" ht="15.75" customHeight="1" x14ac:dyDescent="0.2">
      <c r="A797" s="76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</row>
    <row r="798" spans="1:36" ht="15.75" customHeight="1" x14ac:dyDescent="0.2">
      <c r="A798" s="76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</row>
    <row r="799" spans="1:36" ht="15.75" customHeight="1" x14ac:dyDescent="0.2">
      <c r="A799" s="76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</row>
    <row r="800" spans="1:36" ht="15.75" customHeight="1" x14ac:dyDescent="0.2">
      <c r="A800" s="76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</row>
    <row r="801" spans="1:36" ht="15.75" customHeight="1" x14ac:dyDescent="0.2">
      <c r="A801" s="76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</row>
    <row r="802" spans="1:36" ht="15.75" customHeight="1" x14ac:dyDescent="0.2">
      <c r="A802" s="76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</row>
    <row r="803" spans="1:36" ht="15.75" customHeight="1" x14ac:dyDescent="0.2">
      <c r="A803" s="76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</row>
    <row r="804" spans="1:36" ht="15.75" customHeight="1" x14ac:dyDescent="0.2">
      <c r="A804" s="76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</row>
    <row r="805" spans="1:36" ht="15.75" customHeight="1" x14ac:dyDescent="0.2">
      <c r="A805" s="76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</row>
    <row r="806" spans="1:36" ht="15.75" customHeight="1" x14ac:dyDescent="0.2">
      <c r="A806" s="76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</row>
    <row r="807" spans="1:36" ht="15.75" customHeight="1" x14ac:dyDescent="0.2">
      <c r="A807" s="76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</row>
    <row r="808" spans="1:36" ht="15.75" customHeight="1" x14ac:dyDescent="0.2">
      <c r="A808" s="76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</row>
    <row r="809" spans="1:36" ht="15.75" customHeight="1" x14ac:dyDescent="0.2">
      <c r="A809" s="76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</row>
    <row r="810" spans="1:36" ht="15.75" customHeight="1" x14ac:dyDescent="0.2">
      <c r="A810" s="76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</row>
    <row r="811" spans="1:36" ht="15.75" customHeight="1" x14ac:dyDescent="0.2">
      <c r="A811" s="76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</row>
    <row r="812" spans="1:36" ht="15.75" customHeight="1" x14ac:dyDescent="0.2">
      <c r="A812" s="76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</row>
    <row r="813" spans="1:36" ht="15.75" customHeight="1" x14ac:dyDescent="0.2">
      <c r="A813" s="76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</row>
    <row r="814" spans="1:36" ht="15.75" customHeight="1" x14ac:dyDescent="0.2">
      <c r="A814" s="76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</row>
    <row r="815" spans="1:36" ht="15.75" customHeight="1" x14ac:dyDescent="0.2">
      <c r="A815" s="76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</row>
    <row r="816" spans="1:36" ht="15.75" customHeight="1" x14ac:dyDescent="0.2">
      <c r="A816" s="76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</row>
    <row r="817" spans="1:36" ht="15.75" customHeight="1" x14ac:dyDescent="0.2">
      <c r="A817" s="7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</row>
    <row r="818" spans="1:36" ht="15.75" customHeight="1" x14ac:dyDescent="0.2">
      <c r="A818" s="76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</row>
    <row r="819" spans="1:36" ht="15.75" customHeight="1" x14ac:dyDescent="0.2">
      <c r="A819" s="76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</row>
    <row r="820" spans="1:36" ht="15.75" customHeight="1" x14ac:dyDescent="0.2">
      <c r="A820" s="76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</row>
    <row r="821" spans="1:36" ht="15.75" customHeight="1" x14ac:dyDescent="0.2">
      <c r="A821" s="76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</row>
    <row r="822" spans="1:36" ht="15.75" customHeight="1" x14ac:dyDescent="0.2">
      <c r="A822" s="76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</row>
    <row r="823" spans="1:36" ht="15.75" customHeight="1" x14ac:dyDescent="0.2">
      <c r="A823" s="76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</row>
    <row r="824" spans="1:36" ht="15.75" customHeight="1" x14ac:dyDescent="0.2">
      <c r="A824" s="76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</row>
    <row r="825" spans="1:36" ht="15.75" customHeight="1" x14ac:dyDescent="0.2">
      <c r="A825" s="76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</row>
    <row r="826" spans="1:36" ht="15.75" customHeight="1" x14ac:dyDescent="0.2">
      <c r="A826" s="76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</row>
    <row r="827" spans="1:36" ht="15.75" customHeight="1" x14ac:dyDescent="0.2">
      <c r="A827" s="76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</row>
    <row r="828" spans="1:36" ht="15.75" customHeight="1" x14ac:dyDescent="0.2">
      <c r="A828" s="76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</row>
    <row r="829" spans="1:36" ht="15.75" customHeight="1" x14ac:dyDescent="0.2">
      <c r="A829" s="76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</row>
    <row r="830" spans="1:36" ht="15.75" customHeight="1" x14ac:dyDescent="0.2">
      <c r="A830" s="76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</row>
    <row r="831" spans="1:36" ht="15.75" customHeight="1" x14ac:dyDescent="0.2">
      <c r="A831" s="76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</row>
    <row r="832" spans="1:36" ht="15.75" customHeight="1" x14ac:dyDescent="0.2">
      <c r="A832" s="76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</row>
    <row r="833" spans="1:36" ht="15.75" customHeight="1" x14ac:dyDescent="0.2">
      <c r="A833" s="76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</row>
    <row r="834" spans="1:36" ht="15.75" customHeight="1" x14ac:dyDescent="0.2">
      <c r="A834" s="76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</row>
    <row r="835" spans="1:36" ht="15.75" customHeight="1" x14ac:dyDescent="0.2">
      <c r="A835" s="76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</row>
    <row r="836" spans="1:36" ht="15.75" customHeight="1" x14ac:dyDescent="0.2">
      <c r="A836" s="76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</row>
    <row r="837" spans="1:36" ht="15.75" customHeight="1" x14ac:dyDescent="0.2">
      <c r="A837" s="76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</row>
    <row r="838" spans="1:36" ht="15.75" customHeight="1" x14ac:dyDescent="0.2">
      <c r="A838" s="76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</row>
    <row r="839" spans="1:36" ht="15.75" customHeight="1" x14ac:dyDescent="0.2">
      <c r="A839" s="76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</row>
    <row r="840" spans="1:36" ht="15.75" customHeight="1" x14ac:dyDescent="0.2">
      <c r="A840" s="76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</row>
    <row r="841" spans="1:36" ht="15.75" customHeight="1" x14ac:dyDescent="0.2">
      <c r="A841" s="76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</row>
    <row r="842" spans="1:36" ht="15.75" customHeight="1" x14ac:dyDescent="0.2">
      <c r="A842" s="76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</row>
    <row r="843" spans="1:36" ht="15.75" customHeight="1" x14ac:dyDescent="0.2">
      <c r="A843" s="76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</row>
    <row r="844" spans="1:36" ht="15.75" customHeight="1" x14ac:dyDescent="0.2">
      <c r="A844" s="76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</row>
    <row r="845" spans="1:36" ht="15.75" customHeight="1" x14ac:dyDescent="0.2">
      <c r="A845" s="76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</row>
    <row r="846" spans="1:36" ht="15.75" customHeight="1" x14ac:dyDescent="0.2">
      <c r="A846" s="76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</row>
    <row r="847" spans="1:36" ht="15.75" customHeight="1" x14ac:dyDescent="0.2">
      <c r="A847" s="76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</row>
    <row r="848" spans="1:36" ht="15.75" customHeight="1" x14ac:dyDescent="0.2">
      <c r="A848" s="76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</row>
    <row r="849" spans="1:36" ht="15.75" customHeight="1" x14ac:dyDescent="0.2">
      <c r="A849" s="76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</row>
    <row r="850" spans="1:36" ht="15.75" customHeight="1" x14ac:dyDescent="0.2">
      <c r="A850" s="76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</row>
    <row r="851" spans="1:36" ht="15.75" customHeight="1" x14ac:dyDescent="0.2">
      <c r="A851" s="76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</row>
    <row r="852" spans="1:36" ht="15.75" customHeight="1" x14ac:dyDescent="0.2">
      <c r="A852" s="76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</row>
    <row r="853" spans="1:36" ht="15.75" customHeight="1" x14ac:dyDescent="0.2">
      <c r="A853" s="76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</row>
    <row r="854" spans="1:36" ht="15.75" customHeight="1" x14ac:dyDescent="0.2">
      <c r="A854" s="76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</row>
    <row r="855" spans="1:36" ht="15.75" customHeight="1" x14ac:dyDescent="0.2">
      <c r="A855" s="76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</row>
    <row r="856" spans="1:36" ht="15.75" customHeight="1" x14ac:dyDescent="0.2">
      <c r="A856" s="76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</row>
    <row r="857" spans="1:36" ht="15.75" customHeight="1" x14ac:dyDescent="0.2">
      <c r="A857" s="76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</row>
    <row r="858" spans="1:36" ht="15.75" customHeight="1" x14ac:dyDescent="0.2">
      <c r="A858" s="76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</row>
    <row r="859" spans="1:36" ht="15.75" customHeight="1" x14ac:dyDescent="0.2">
      <c r="A859" s="76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</row>
    <row r="860" spans="1:36" ht="15.75" customHeight="1" x14ac:dyDescent="0.2">
      <c r="A860" s="76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</row>
    <row r="861" spans="1:36" ht="15.75" customHeight="1" x14ac:dyDescent="0.2">
      <c r="A861" s="76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</row>
    <row r="862" spans="1:36" ht="15.75" customHeight="1" x14ac:dyDescent="0.2">
      <c r="A862" s="76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</row>
    <row r="863" spans="1:36" ht="15.75" customHeight="1" x14ac:dyDescent="0.2">
      <c r="A863" s="76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</row>
    <row r="864" spans="1:36" ht="15.75" customHeight="1" x14ac:dyDescent="0.2">
      <c r="A864" s="76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</row>
    <row r="865" spans="1:36" ht="15.75" customHeight="1" x14ac:dyDescent="0.2">
      <c r="A865" s="76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</row>
    <row r="866" spans="1:36" ht="15.75" customHeight="1" x14ac:dyDescent="0.2">
      <c r="A866" s="76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</row>
    <row r="867" spans="1:36" ht="15.75" customHeight="1" x14ac:dyDescent="0.2">
      <c r="A867" s="76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</row>
    <row r="868" spans="1:36" ht="15.75" customHeight="1" x14ac:dyDescent="0.2">
      <c r="A868" s="76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</row>
    <row r="869" spans="1:36" ht="15.75" customHeight="1" x14ac:dyDescent="0.2">
      <c r="A869" s="76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</row>
    <row r="870" spans="1:36" ht="15.75" customHeight="1" x14ac:dyDescent="0.2">
      <c r="A870" s="76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</row>
    <row r="871" spans="1:36" ht="15.75" customHeight="1" x14ac:dyDescent="0.2">
      <c r="A871" s="76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</row>
    <row r="872" spans="1:36" ht="15.75" customHeight="1" x14ac:dyDescent="0.2">
      <c r="A872" s="76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</row>
    <row r="873" spans="1:36" ht="15.75" customHeight="1" x14ac:dyDescent="0.2">
      <c r="A873" s="76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</row>
    <row r="874" spans="1:36" ht="15.75" customHeight="1" x14ac:dyDescent="0.2">
      <c r="A874" s="76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</row>
    <row r="875" spans="1:36" ht="15.75" customHeight="1" x14ac:dyDescent="0.2">
      <c r="A875" s="76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</row>
    <row r="876" spans="1:36" ht="15.75" customHeight="1" x14ac:dyDescent="0.2">
      <c r="A876" s="76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</row>
    <row r="877" spans="1:36" ht="15.75" customHeight="1" x14ac:dyDescent="0.2">
      <c r="A877" s="76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</row>
    <row r="878" spans="1:36" ht="15.75" customHeight="1" x14ac:dyDescent="0.2">
      <c r="A878" s="76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</row>
    <row r="879" spans="1:36" ht="15.75" customHeight="1" x14ac:dyDescent="0.2">
      <c r="A879" s="76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</row>
    <row r="880" spans="1:36" ht="15.75" customHeight="1" x14ac:dyDescent="0.2">
      <c r="A880" s="76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</row>
    <row r="881" spans="1:36" ht="15.75" customHeight="1" x14ac:dyDescent="0.2">
      <c r="A881" s="76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</row>
    <row r="882" spans="1:36" ht="15.75" customHeight="1" x14ac:dyDescent="0.2">
      <c r="A882" s="76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</row>
    <row r="883" spans="1:36" ht="15.75" customHeight="1" x14ac:dyDescent="0.2">
      <c r="A883" s="76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</row>
    <row r="884" spans="1:36" ht="15.75" customHeight="1" x14ac:dyDescent="0.2">
      <c r="A884" s="76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</row>
    <row r="885" spans="1:36" ht="15.75" customHeight="1" x14ac:dyDescent="0.2">
      <c r="A885" s="76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</row>
    <row r="886" spans="1:36" ht="15.75" customHeight="1" x14ac:dyDescent="0.2">
      <c r="A886" s="76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</row>
    <row r="887" spans="1:36" ht="15.75" customHeight="1" x14ac:dyDescent="0.2">
      <c r="A887" s="76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</row>
    <row r="888" spans="1:36" ht="15.75" customHeight="1" x14ac:dyDescent="0.2">
      <c r="A888" s="76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</row>
    <row r="889" spans="1:36" ht="15.75" customHeight="1" x14ac:dyDescent="0.2">
      <c r="A889" s="76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</row>
    <row r="890" spans="1:36" ht="15.75" customHeight="1" x14ac:dyDescent="0.2">
      <c r="A890" s="76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</row>
    <row r="891" spans="1:36" ht="15.75" customHeight="1" x14ac:dyDescent="0.2">
      <c r="A891" s="76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</row>
    <row r="892" spans="1:36" ht="15.75" customHeight="1" x14ac:dyDescent="0.2">
      <c r="A892" s="76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</row>
    <row r="893" spans="1:36" ht="15.75" customHeight="1" x14ac:dyDescent="0.2">
      <c r="A893" s="76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</row>
    <row r="894" spans="1:36" ht="15.75" customHeight="1" x14ac:dyDescent="0.2">
      <c r="A894" s="76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</row>
    <row r="895" spans="1:36" ht="15.75" customHeight="1" x14ac:dyDescent="0.2">
      <c r="A895" s="76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</row>
    <row r="896" spans="1:36" ht="15.75" customHeight="1" x14ac:dyDescent="0.2">
      <c r="A896" s="76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</row>
    <row r="897" spans="1:36" ht="15.75" customHeight="1" x14ac:dyDescent="0.2">
      <c r="A897" s="76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</row>
    <row r="898" spans="1:36" ht="15.75" customHeight="1" x14ac:dyDescent="0.2">
      <c r="A898" s="76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</row>
    <row r="899" spans="1:36" ht="15.75" customHeight="1" x14ac:dyDescent="0.2">
      <c r="A899" s="76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</row>
    <row r="900" spans="1:36" ht="15.75" customHeight="1" x14ac:dyDescent="0.2">
      <c r="A900" s="76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</row>
    <row r="901" spans="1:36" ht="15.75" customHeight="1" x14ac:dyDescent="0.2">
      <c r="A901" s="76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</row>
    <row r="902" spans="1:36" ht="15.75" customHeight="1" x14ac:dyDescent="0.2">
      <c r="A902" s="76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</row>
    <row r="903" spans="1:36" ht="15.75" customHeight="1" x14ac:dyDescent="0.2">
      <c r="A903" s="76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</row>
    <row r="904" spans="1:36" ht="15.75" customHeight="1" x14ac:dyDescent="0.2">
      <c r="A904" s="76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</row>
    <row r="905" spans="1:36" ht="15.75" customHeight="1" x14ac:dyDescent="0.2">
      <c r="A905" s="76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</row>
    <row r="906" spans="1:36" ht="15.75" customHeight="1" x14ac:dyDescent="0.2">
      <c r="A906" s="76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</row>
    <row r="907" spans="1:36" ht="15.75" customHeight="1" x14ac:dyDescent="0.2">
      <c r="A907" s="76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</row>
    <row r="908" spans="1:36" ht="15.75" customHeight="1" x14ac:dyDescent="0.2">
      <c r="A908" s="76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</row>
    <row r="909" spans="1:36" ht="15.75" customHeight="1" x14ac:dyDescent="0.2">
      <c r="A909" s="76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</row>
    <row r="910" spans="1:36" ht="15.75" customHeight="1" x14ac:dyDescent="0.2">
      <c r="A910" s="76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</row>
    <row r="911" spans="1:36" ht="15.75" customHeight="1" x14ac:dyDescent="0.2">
      <c r="A911" s="76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</row>
    <row r="912" spans="1:36" ht="15.75" customHeight="1" x14ac:dyDescent="0.2">
      <c r="A912" s="76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</row>
    <row r="913" spans="1:36" ht="15.75" customHeight="1" x14ac:dyDescent="0.2">
      <c r="A913" s="76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</row>
    <row r="914" spans="1:36" ht="15.75" customHeight="1" x14ac:dyDescent="0.2">
      <c r="A914" s="76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</row>
    <row r="915" spans="1:36" ht="15.75" customHeight="1" x14ac:dyDescent="0.2">
      <c r="A915" s="76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</row>
    <row r="916" spans="1:36" ht="15.75" customHeight="1" x14ac:dyDescent="0.2">
      <c r="A916" s="76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</row>
    <row r="917" spans="1:36" ht="15.75" customHeight="1" x14ac:dyDescent="0.2">
      <c r="A917" s="76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</row>
    <row r="918" spans="1:36" ht="15.75" customHeight="1" x14ac:dyDescent="0.2">
      <c r="A918" s="76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</row>
    <row r="919" spans="1:36" ht="15.75" customHeight="1" x14ac:dyDescent="0.2">
      <c r="A919" s="76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</row>
    <row r="920" spans="1:36" ht="15.75" customHeight="1" x14ac:dyDescent="0.2">
      <c r="A920" s="76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</row>
    <row r="921" spans="1:36" ht="15.75" customHeight="1" x14ac:dyDescent="0.2">
      <c r="A921" s="76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</row>
    <row r="922" spans="1:36" ht="15.75" customHeight="1" x14ac:dyDescent="0.2">
      <c r="A922" s="76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</row>
    <row r="923" spans="1:36" ht="15.75" customHeight="1" x14ac:dyDescent="0.2">
      <c r="A923" s="76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</row>
    <row r="924" spans="1:36" ht="15.75" customHeight="1" x14ac:dyDescent="0.2">
      <c r="A924" s="76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</row>
    <row r="925" spans="1:36" ht="15.75" customHeight="1" x14ac:dyDescent="0.2">
      <c r="A925" s="76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</row>
    <row r="926" spans="1:36" ht="15.75" customHeight="1" x14ac:dyDescent="0.2">
      <c r="A926" s="76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</row>
    <row r="927" spans="1:36" ht="15.75" customHeight="1" x14ac:dyDescent="0.2">
      <c r="A927" s="76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</row>
    <row r="928" spans="1:36" ht="15.75" customHeight="1" x14ac:dyDescent="0.2">
      <c r="A928" s="76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</row>
    <row r="929" spans="1:36" ht="15.75" customHeight="1" x14ac:dyDescent="0.2">
      <c r="A929" s="76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</row>
    <row r="930" spans="1:36" ht="15.75" customHeight="1" x14ac:dyDescent="0.2">
      <c r="A930" s="76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</row>
    <row r="931" spans="1:36" ht="15.75" customHeight="1" x14ac:dyDescent="0.2">
      <c r="A931" s="76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</row>
    <row r="932" spans="1:36" ht="15.75" customHeight="1" x14ac:dyDescent="0.2">
      <c r="A932" s="76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</row>
    <row r="933" spans="1:36" ht="15.75" customHeight="1" x14ac:dyDescent="0.2">
      <c r="A933" s="76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</row>
    <row r="934" spans="1:36" ht="15.75" customHeight="1" x14ac:dyDescent="0.2">
      <c r="A934" s="76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</row>
    <row r="935" spans="1:36" ht="15.75" customHeight="1" x14ac:dyDescent="0.2">
      <c r="A935" s="76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</row>
    <row r="936" spans="1:36" ht="15.75" customHeight="1" x14ac:dyDescent="0.2">
      <c r="A936" s="7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</row>
    <row r="937" spans="1:36" ht="15.75" customHeight="1" x14ac:dyDescent="0.2">
      <c r="A937" s="76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</row>
    <row r="938" spans="1:36" ht="15.75" customHeight="1" x14ac:dyDescent="0.2">
      <c r="A938" s="76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</row>
    <row r="939" spans="1:36" ht="15.75" customHeight="1" x14ac:dyDescent="0.2">
      <c r="A939" s="76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</row>
    <row r="940" spans="1:36" ht="15.75" customHeight="1" x14ac:dyDescent="0.2">
      <c r="A940" s="76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</row>
    <row r="941" spans="1:36" ht="15.75" customHeight="1" x14ac:dyDescent="0.2">
      <c r="A941" s="76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</row>
    <row r="942" spans="1:36" ht="15.75" customHeight="1" x14ac:dyDescent="0.2">
      <c r="A942" s="76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</row>
    <row r="943" spans="1:36" ht="15.75" customHeight="1" x14ac:dyDescent="0.2">
      <c r="A943" s="76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</row>
    <row r="944" spans="1:36" ht="15.75" customHeight="1" x14ac:dyDescent="0.2">
      <c r="A944" s="76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</row>
    <row r="945" spans="1:36" ht="15.75" customHeight="1" x14ac:dyDescent="0.2">
      <c r="A945" s="76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</row>
    <row r="946" spans="1:36" ht="15.75" customHeight="1" x14ac:dyDescent="0.2">
      <c r="A946" s="76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</row>
    <row r="947" spans="1:36" ht="15.75" customHeight="1" x14ac:dyDescent="0.2">
      <c r="A947" s="76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</row>
    <row r="948" spans="1:36" ht="15.75" customHeight="1" x14ac:dyDescent="0.2">
      <c r="A948" s="76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</row>
    <row r="949" spans="1:36" ht="15.75" customHeight="1" x14ac:dyDescent="0.2">
      <c r="A949" s="76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</row>
    <row r="950" spans="1:36" ht="15.75" customHeight="1" x14ac:dyDescent="0.2">
      <c r="A950" s="76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</row>
    <row r="951" spans="1:36" ht="15.75" customHeight="1" x14ac:dyDescent="0.2">
      <c r="A951" s="76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</row>
    <row r="952" spans="1:36" ht="15.75" customHeight="1" x14ac:dyDescent="0.2">
      <c r="A952" s="76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</row>
    <row r="953" spans="1:36" ht="15.75" customHeight="1" x14ac:dyDescent="0.2">
      <c r="A953" s="76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</row>
    <row r="954" spans="1:36" ht="15.75" customHeight="1" x14ac:dyDescent="0.2">
      <c r="A954" s="76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</row>
    <row r="955" spans="1:36" ht="15.75" customHeight="1" x14ac:dyDescent="0.2">
      <c r="A955" s="76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</row>
    <row r="956" spans="1:36" ht="15.75" customHeight="1" x14ac:dyDescent="0.2">
      <c r="A956" s="76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</row>
    <row r="957" spans="1:36" ht="15.75" customHeight="1" x14ac:dyDescent="0.2">
      <c r="A957" s="76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</row>
    <row r="958" spans="1:36" ht="15.75" customHeight="1" x14ac:dyDescent="0.2">
      <c r="A958" s="76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</row>
    <row r="959" spans="1:36" ht="15.75" customHeight="1" x14ac:dyDescent="0.2">
      <c r="A959" s="76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</row>
    <row r="960" spans="1:36" ht="15.75" customHeight="1" x14ac:dyDescent="0.2">
      <c r="A960" s="76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</row>
    <row r="961" spans="1:36" ht="15.75" customHeight="1" x14ac:dyDescent="0.2">
      <c r="A961" s="76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</row>
    <row r="962" spans="1:36" ht="15.75" customHeight="1" x14ac:dyDescent="0.2">
      <c r="A962" s="76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</row>
    <row r="963" spans="1:36" ht="15.75" customHeight="1" x14ac:dyDescent="0.2">
      <c r="A963" s="76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</row>
    <row r="964" spans="1:36" ht="15.75" customHeight="1" x14ac:dyDescent="0.2">
      <c r="A964" s="76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</row>
    <row r="965" spans="1:36" ht="15.75" customHeight="1" x14ac:dyDescent="0.2">
      <c r="A965" s="76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</row>
    <row r="966" spans="1:36" ht="15.75" customHeight="1" x14ac:dyDescent="0.2">
      <c r="A966" s="76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</row>
    <row r="967" spans="1:36" ht="15.75" customHeight="1" x14ac:dyDescent="0.2">
      <c r="A967" s="76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</row>
    <row r="968" spans="1:36" ht="15.75" customHeight="1" x14ac:dyDescent="0.2">
      <c r="A968" s="76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</row>
    <row r="969" spans="1:36" ht="15.75" customHeight="1" x14ac:dyDescent="0.2">
      <c r="A969" s="76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</row>
    <row r="970" spans="1:36" ht="15.75" customHeight="1" x14ac:dyDescent="0.2">
      <c r="A970" s="76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</row>
    <row r="971" spans="1:36" ht="15.75" customHeight="1" x14ac:dyDescent="0.2">
      <c r="A971" s="76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</row>
    <row r="972" spans="1:36" ht="15.75" customHeight="1" x14ac:dyDescent="0.2">
      <c r="A972" s="76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</row>
    <row r="973" spans="1:36" ht="15.75" customHeight="1" x14ac:dyDescent="0.2">
      <c r="A973" s="76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</row>
    <row r="974" spans="1:36" ht="15.75" customHeight="1" x14ac:dyDescent="0.2">
      <c r="A974" s="76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</row>
    <row r="975" spans="1:36" ht="15.75" customHeight="1" x14ac:dyDescent="0.2">
      <c r="A975" s="76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</row>
    <row r="976" spans="1:36" ht="15.75" customHeight="1" x14ac:dyDescent="0.2">
      <c r="A976" s="76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</row>
    <row r="977" spans="1:36" ht="15.75" customHeight="1" x14ac:dyDescent="0.2">
      <c r="A977" s="76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</row>
    <row r="978" spans="1:36" ht="15.75" customHeight="1" x14ac:dyDescent="0.2">
      <c r="A978" s="76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</row>
    <row r="979" spans="1:36" ht="15.75" customHeight="1" x14ac:dyDescent="0.2">
      <c r="A979" s="76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</row>
    <row r="980" spans="1:36" ht="15.75" customHeight="1" x14ac:dyDescent="0.2">
      <c r="A980" s="76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</row>
    <row r="981" spans="1:36" ht="15.75" customHeight="1" x14ac:dyDescent="0.2">
      <c r="A981" s="76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</row>
    <row r="982" spans="1:36" ht="15.75" customHeight="1" x14ac:dyDescent="0.2">
      <c r="A982" s="76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</row>
    <row r="983" spans="1:36" ht="15.75" customHeight="1" x14ac:dyDescent="0.2">
      <c r="A983" s="76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</row>
    <row r="984" spans="1:36" ht="15.75" customHeight="1" x14ac:dyDescent="0.2">
      <c r="A984" s="76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</row>
    <row r="985" spans="1:36" ht="15.75" customHeight="1" x14ac:dyDescent="0.2">
      <c r="A985" s="76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</row>
    <row r="986" spans="1:36" ht="15.75" customHeight="1" x14ac:dyDescent="0.2">
      <c r="A986" s="76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</row>
    <row r="987" spans="1:36" ht="15.75" customHeight="1" x14ac:dyDescent="0.2">
      <c r="A987" s="76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</row>
    <row r="988" spans="1:36" ht="15.75" customHeight="1" x14ac:dyDescent="0.2">
      <c r="A988" s="76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</row>
    <row r="989" spans="1:36" ht="15.75" customHeight="1" x14ac:dyDescent="0.2">
      <c r="A989" s="76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</row>
    <row r="990" spans="1:36" ht="15.75" customHeight="1" x14ac:dyDescent="0.2">
      <c r="A990" s="76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</row>
    <row r="991" spans="1:36" ht="15.75" customHeight="1" x14ac:dyDescent="0.2">
      <c r="A991" s="76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</row>
    <row r="992" spans="1:36" ht="15.75" customHeight="1" x14ac:dyDescent="0.2">
      <c r="A992" s="76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</row>
    <row r="993" spans="1:36" ht="15.75" customHeight="1" x14ac:dyDescent="0.2">
      <c r="A993" s="76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</row>
    <row r="994" spans="1:36" ht="15.75" customHeight="1" x14ac:dyDescent="0.2">
      <c r="A994" s="76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</row>
    <row r="995" spans="1:36" ht="15.75" customHeight="1" x14ac:dyDescent="0.2">
      <c r="A995" s="76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</row>
    <row r="996" spans="1:36" ht="15.75" customHeight="1" x14ac:dyDescent="0.2">
      <c r="A996" s="76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</row>
    <row r="997" spans="1:36" ht="15.75" customHeight="1" x14ac:dyDescent="0.2">
      <c r="A997" s="76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</row>
    <row r="998" spans="1:36" ht="15.75" customHeight="1" x14ac:dyDescent="0.2">
      <c r="A998" s="76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</row>
    <row r="999" spans="1:36" ht="15.75" customHeight="1" x14ac:dyDescent="0.2">
      <c r="A999" s="76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</row>
    <row r="1000" spans="1:36" ht="15.75" customHeight="1" x14ac:dyDescent="0.2">
      <c r="A1000" s="76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</row>
    <row r="1001" spans="1:36" ht="15.75" customHeight="1" x14ac:dyDescent="0.2">
      <c r="A1001" s="76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</row>
    <row r="1002" spans="1:36" ht="15.75" customHeight="1" x14ac:dyDescent="0.2">
      <c r="A1002" s="76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</row>
    <row r="1003" spans="1:36" ht="15.75" customHeight="1" x14ac:dyDescent="0.2">
      <c r="A1003" s="76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</row>
    <row r="1004" spans="1:36" ht="15.75" customHeight="1" x14ac:dyDescent="0.2">
      <c r="A1004" s="76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</row>
  </sheetData>
  <mergeCells count="14">
    <mergeCell ref="S57:T57"/>
    <mergeCell ref="S58:T58"/>
    <mergeCell ref="A3:A15"/>
    <mergeCell ref="B4:B15"/>
    <mergeCell ref="L4:L15"/>
    <mergeCell ref="A16:A28"/>
    <mergeCell ref="B17:B28"/>
    <mergeCell ref="A29:A41"/>
    <mergeCell ref="B30:B41"/>
    <mergeCell ref="L17:L28"/>
    <mergeCell ref="L30:L41"/>
    <mergeCell ref="L43:L54"/>
    <mergeCell ref="A42:A54"/>
    <mergeCell ref="B43:B54"/>
  </mergeCells>
  <conditionalFormatting sqref="C4:K13">
    <cfRule type="expression" dxfId="31" priority="33">
      <formula>$AF4=TRUE</formula>
    </cfRule>
    <cfRule type="expression" dxfId="30" priority="34">
      <formula>$AD4=TRUE</formula>
    </cfRule>
    <cfRule type="expression" dxfId="29" priority="35">
      <formula>$AB4=TRUE</formula>
    </cfRule>
    <cfRule type="expression" dxfId="28" priority="36">
      <formula>$AH4=TRUE</formula>
    </cfRule>
  </conditionalFormatting>
  <conditionalFormatting sqref="C17:K26">
    <cfRule type="expression" dxfId="27" priority="25">
      <formula>$AF17=TRUE</formula>
    </cfRule>
    <cfRule type="expression" dxfId="26" priority="26">
      <formula>$AD17=TRUE</formula>
    </cfRule>
    <cfRule type="expression" dxfId="25" priority="27">
      <formula>$AB17=TRUE</formula>
    </cfRule>
    <cfRule type="expression" dxfId="24" priority="28">
      <formula>$AH17=TRUE</formula>
    </cfRule>
  </conditionalFormatting>
  <conditionalFormatting sqref="C30:K39">
    <cfRule type="expression" dxfId="23" priority="17">
      <formula>$AF30=TRUE</formula>
    </cfRule>
    <cfRule type="expression" dxfId="22" priority="18">
      <formula>$AD30=TRUE</formula>
    </cfRule>
    <cfRule type="expression" dxfId="21" priority="19">
      <formula>$AB30=TRUE</formula>
    </cfRule>
    <cfRule type="expression" dxfId="20" priority="20">
      <formula>$AH30=TRUE</formula>
    </cfRule>
  </conditionalFormatting>
  <conditionalFormatting sqref="C43:K52">
    <cfRule type="expression" dxfId="19" priority="5">
      <formula>$AF43=TRUE</formula>
    </cfRule>
    <cfRule type="expression" dxfId="18" priority="6">
      <formula>$AD43=TRUE</formula>
    </cfRule>
    <cfRule type="expression" dxfId="17" priority="7">
      <formula>$AB43=TRUE</formula>
    </cfRule>
    <cfRule type="expression" dxfId="16" priority="8">
      <formula>$AH43=TRUE</formula>
    </cfRule>
  </conditionalFormatting>
  <conditionalFormatting sqref="M4:U13">
    <cfRule type="expression" dxfId="15" priority="57">
      <formula>$AG4=TRUE</formula>
    </cfRule>
    <cfRule type="expression" dxfId="14" priority="58">
      <formula>$AE4=TRUE</formula>
    </cfRule>
    <cfRule type="expression" dxfId="13" priority="59">
      <formula>$AC4=TRUE</formula>
    </cfRule>
    <cfRule type="expression" dxfId="12" priority="60">
      <formula>$AI4=TRUE</formula>
    </cfRule>
  </conditionalFormatting>
  <conditionalFormatting sqref="M17:U26">
    <cfRule type="expression" dxfId="11" priority="49">
      <formula>$AG17=TRUE</formula>
    </cfRule>
    <cfRule type="expression" dxfId="10" priority="50">
      <formula>$AE17=TRUE</formula>
    </cfRule>
    <cfRule type="expression" dxfId="9" priority="51">
      <formula>$AC17=TRUE</formula>
    </cfRule>
    <cfRule type="expression" dxfId="8" priority="52">
      <formula>$AI17=TRUE</formula>
    </cfRule>
  </conditionalFormatting>
  <conditionalFormatting sqref="M30:U39">
    <cfRule type="expression" dxfId="7" priority="41">
      <formula>$AG30=TRUE</formula>
    </cfRule>
    <cfRule type="expression" dxfId="6" priority="42">
      <formula>$AE30=TRUE</formula>
    </cfRule>
    <cfRule type="expression" dxfId="5" priority="43">
      <formula>$AC30=TRUE</formula>
    </cfRule>
    <cfRule type="expression" dxfId="4" priority="44">
      <formula>$AI30=TRUE</formula>
    </cfRule>
  </conditionalFormatting>
  <conditionalFormatting sqref="M43:U52">
    <cfRule type="expression" dxfId="3" priority="1">
      <formula>$AG43=TRUE</formula>
    </cfRule>
    <cfRule type="expression" dxfId="2" priority="2">
      <formula>$AE43=TRUE</formula>
    </cfRule>
    <cfRule type="expression" dxfId="1" priority="3">
      <formula>$AC43=TRUE</formula>
    </cfRule>
    <cfRule type="expression" dxfId="0" priority="4">
      <formula>$AI43=TRUE</formula>
    </cfRule>
  </conditionalFormatting>
  <printOptions horizontalCentered="1"/>
  <pageMargins left="0.39370078740157483" right="0.39370078740157477" top="0.39370078740157483" bottom="0.39370078740157477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MBG</vt:lpstr>
      <vt:lpstr>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</dc:creator>
  <cp:lastModifiedBy>adem kara</cp:lastModifiedBy>
  <cp:lastPrinted>2020-09-15T12:39:48Z</cp:lastPrinted>
  <dcterms:created xsi:type="dcterms:W3CDTF">2020-09-10T16:49:10Z</dcterms:created>
  <dcterms:modified xsi:type="dcterms:W3CDTF">2026-08-31T08:37:24Z</dcterms:modified>
</cp:coreProperties>
</file>