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kit Akış Tablosu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<sst xmlns="http://schemas.openxmlformats.org/spreadsheetml/2006/main" count="80" uniqueCount="70">
  <si>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NAKİT AKIŞLARI</t>
  </si>
  <si>
    <t>TUTAR</t>
  </si>
  <si>
    <t xml:space="preserve">        FAALİYETLERDEN KAYNAKLANAN NAKİT AKIŞLARI</t>
  </si>
  <si>
    <t>A-) Faaliyetlerden Sağlanan Nakit Girişleri</t>
  </si>
  <si>
    <t xml:space="preserve">       Vergi Gelirleri</t>
  </si>
  <si>
    <t xml:space="preserve">       Teşebbüs ve Mülkiyet Gelirleri</t>
  </si>
  <si>
    <t xml:space="preserve">       Alınan Bağış ve Yardımlar</t>
  </si>
  <si>
    <t xml:space="preserve">       Faizler, Cezalar, Paylar</t>
  </si>
  <si>
    <t xml:space="preserve">       Menkul Kıymet ve Varlık Gelirleri</t>
  </si>
  <si>
    <t>B-) Faaliyetlerden Kaynaklanan Nakit Çıkışları</t>
  </si>
  <si>
    <t xml:space="preserve">        Personel Giderleri</t>
  </si>
  <si>
    <t xml:space="preserve">        Sosyal Güvenlik Kurumlarına Devlet Primleri</t>
  </si>
  <si>
    <t xml:space="preserve">        Mal ve Hizmet Giderleri</t>
  </si>
  <si>
    <t xml:space="preserve">        Faiz Giderleri</t>
  </si>
  <si>
    <t xml:space="preserve">        Cari Transferler</t>
  </si>
  <si>
    <t xml:space="preserve">        Sermaye Transferleri</t>
  </si>
  <si>
    <t xml:space="preserve">        Proje Kapsamında Yapılan Cari Giderler</t>
  </si>
  <si>
    <t xml:space="preserve">        Diğer Giderler</t>
  </si>
  <si>
    <t>C-) Faaliyetlerden Sağlanan Net Nakit Akışı (A-B)</t>
  </si>
  <si>
    <t xml:space="preserve">       YATIRIMLARDAN KAYNAKLANAN NAKİT AKIŞLARI</t>
  </si>
  <si>
    <t>D-) Mali Olmayan Varlık Satışlarından Kaynaklanan Nakit Girişleri</t>
  </si>
  <si>
    <t xml:space="preserve">       Stok Satışlarından Kaynaklanan Nakit Girişleri</t>
  </si>
  <si>
    <t xml:space="preserve">       Maddi Duran Varlık Satışlarından Kaynaklanan Nakit Girişleri</t>
  </si>
  <si>
    <t xml:space="preserve">            Arazi ve Arsalar </t>
  </si>
  <si>
    <t xml:space="preserve">            Yeraltı ve Yerüstü Düzenleri </t>
  </si>
  <si>
    <t xml:space="preserve">            Binalar </t>
  </si>
  <si>
    <t xml:space="preserve">            Tesis, Makine ve Cihazlar </t>
  </si>
  <si>
    <t xml:space="preserve">            Taşıtlar </t>
  </si>
  <si>
    <t xml:space="preserve">            Demirbaşlar </t>
  </si>
  <si>
    <t xml:space="preserve">            Hizmet İmtiyaz Varlıkları </t>
  </si>
  <si>
    <t xml:space="preserve">            Yapılmakta Olan Yatırımlar </t>
  </si>
  <si>
    <t xml:space="preserve">            Yatırım Avansları </t>
  </si>
  <si>
    <t xml:space="preserve">            Elden Çıkarlacak Stoklar ve Maddi Duran Varlıklar </t>
  </si>
  <si>
    <t xml:space="preserve">       Maddi Olmayan Duran Varlık Satışlarından Kaynaklanan Nakit Girişleri</t>
  </si>
  <si>
    <t>E-) Mali Olmayan Varlık Alımlarından Kaynaklanan Nakit Çıkışları</t>
  </si>
  <si>
    <t xml:space="preserve">       Stok Alımlarından Kaynaklanan Nakit Çıkışları</t>
  </si>
  <si>
    <t xml:space="preserve">       Maddi Duran Varlık Alımlarından Kaynaklanan Nakit Çıkışları</t>
  </si>
  <si>
    <t xml:space="preserve">       Maddi Olmayan Duran Varlık Alımlarından Kaynaklanan Nakit Çıkışları</t>
  </si>
  <si>
    <t>F-) Yatırımlardan Sağlanan Net Nakit Akışı (D-E)</t>
  </si>
  <si>
    <t xml:space="preserve">       G-) NAKİT AÇIK/FAZLASI (C+F)</t>
  </si>
  <si>
    <t xml:space="preserve">       FİNANSMAN FAALİYETLERİNDEN KAYNAKLANAN NAKİT AKIŞLARI</t>
  </si>
  <si>
    <t>H-) Net Mali Varlık Ediniminden Kaynaklanan Nakit Akışları</t>
  </si>
  <si>
    <t xml:space="preserve">       Mali Varlık Ediniminden Kaynaklanan Nakit Akışları</t>
  </si>
  <si>
    <t xml:space="preserve">       Kurum Alacaklarından Kaynaklanan Nakit Akışları</t>
  </si>
  <si>
    <t xml:space="preserve">       Ön Ödemelerden Kaynaklanan Nakit Akışları</t>
  </si>
  <si>
    <t xml:space="preserve">       Diğer Varlık Edinimlerinden Kaynaklanan Nakit Akışları</t>
  </si>
  <si>
    <t>I-) Net Borçlanmadan Kaynaklanan Nakit Akışları</t>
  </si>
  <si>
    <t xml:space="preserve">       Mali Borçlanmadan Kaynaklanan Nakit Akışları</t>
  </si>
  <si>
    <t xml:space="preserve">            Para Piyasası Nakit İşlemleri Borçları</t>
  </si>
  <si>
    <t xml:space="preserve">            Kamu İdarelerine Mali Borçlar </t>
  </si>
  <si>
    <t xml:space="preserve">            Tahviller</t>
  </si>
  <si>
    <t xml:space="preserve">            Bonolar</t>
  </si>
  <si>
    <t xml:space="preserve">            Diğer İç Mali Borçlar</t>
  </si>
  <si>
    <t xml:space="preserve">            Dış Mali Borçlar</t>
  </si>
  <si>
    <t xml:space="preserve">       Diğer Yükümlülüklerden Kaynaklanan Nakit Akışları</t>
  </si>
  <si>
    <t>J-) Finansman Faaliyetlerinden Kaynaklanan Net Nakit Akışları (I-H)</t>
  </si>
  <si>
    <t xml:space="preserve">       K-) NAKİT STOĞUNDAKİ NET DEĞİŞİM (G+J)</t>
  </si>
  <si>
    <t xml:space="preserve">       İSTATİSTİKSEL HATA (K-L)</t>
  </si>
  <si>
    <t xml:space="preserve">       L-) HAZIR DEĞERLER NAKİT DEĞİŞİMİ   </t>
  </si>
  <si>
    <t xml:space="preserve">        Kasa </t>
  </si>
  <si>
    <t xml:space="preserve">        Alınan Çekler </t>
  </si>
  <si>
    <t xml:space="preserve">        Banka </t>
  </si>
  <si>
    <t xml:space="preserve">        Proje Özel Hesabı</t>
  </si>
  <si>
    <t xml:space="preserve">        Diğer Hazır Değerler </t>
  </si>
  <si>
    <t xml:space="preserve">        Banka Kredi Kartlarından Alacaklar </t>
  </si>
  <si>
    <t xml:space="preserve">        Verilen çekler ve Gönderme Emirleri </t>
  </si>
  <si>
    <t xml:space="preserve">        Döviz </t>
  </si>
  <si>
    <t xml:space="preserve">        Döviz Gönderme Emirleri </t>
  </si>
  <si>
    <t xml:space="preserve">        Elçilik ve Konsolosluklar Nezdindeki Paralar </t>
  </si>
  <si>
    <t>ERZURUM TEKNİK ÜNİVERSİTESİ 2015 YILI NAKİT AKIŞ TABLOSU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</si>
</sst>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#,##0.0"/>
  </numFmts>
  <fonts count="39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21" borderId="6" applyNumberFormat="0" applyAlignment="0" applyProtection="0"/>
    <xf numFmtId="0" fontId="33" fillId="23" borderId="7" applyNumberFormat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6" borderId="8" applyNumberFormat="0" applyFont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0" fillId="37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40" borderId="10" xfId="0" applyFont="1" applyFill="1" applyBorder="1" applyAlignment="1">
      <alignment/>
    </xf>
    <xf numFmtId="0" fontId="2" fillId="38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/>
    </xf>
    <xf numFmtId="176" fontId="4" fillId="40" borderId="14" xfId="0" applyNumberFormat="1" applyFont="1" applyFill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39" borderId="14" xfId="0" applyNumberFormat="1" applyFont="1" applyFill="1" applyBorder="1" applyAlignment="1">
      <alignment/>
    </xf>
    <xf numFmtId="176" fontId="4" fillId="40" borderId="13" xfId="0" applyNumberFormat="1" applyFont="1" applyFill="1" applyBorder="1" applyAlignment="1">
      <alignment/>
    </xf>
    <xf numFmtId="176" fontId="3" fillId="0" borderId="15" xfId="0" applyNumberFormat="1" applyFont="1" applyBorder="1" applyAlignment="1">
      <alignment/>
    </xf>
    <xf numFmtId="0" fontId="4" fillId="41" borderId="11" xfId="0" applyFont="1" applyFill="1" applyBorder="1" applyAlignment="1">
      <alignment/>
    </xf>
    <xf numFmtId="176" fontId="4" fillId="41" borderId="14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2 3" xfId="49"/>
    <cellStyle name="Normal 3 2" xfId="50"/>
    <cellStyle name="Normal 4 2 2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view="pageBreakPreview" zoomScaleSheetLayoutView="100" zoomScalePageLayoutView="0" workbookViewId="0" topLeftCell="A52">
      <selection activeCell="A5" sqref="A5"/>
    </sheetView>
  </sheetViews>
  <sheetFormatPr defaultColWidth="9.140625" defaultRowHeight="15" customHeight="1"/>
  <cols>
    <col min="1" max="1" width="71.7109375" style="1" bestFit="1" customWidth="1"/>
    <col min="2" max="2" width="39.57421875" style="1" bestFit="1" customWidth="1"/>
    <col min="3" max="16384" width="9.140625" style="1" customWidth="1"/>
  </cols>
  <sheetData>
    <row r="1" spans="1:2" ht="24" thickBot="1">
      <c r="A1" s="17" t="s">
        <v>69</v>
      </c>
      <c r="B1" s="17"/>
    </row>
    <row r="2" spans="1:2" ht="19.5" customHeight="1">
      <c r="A2" s="2" t="s">
        <v>0</v>
      </c>
      <c r="B2" s="8" t="s">
        <v>1</v>
      </c>
    </row>
    <row r="3" spans="1:2" ht="15.75">
      <c r="A3" s="3" t="s">
        <v>2</v>
      </c>
      <c r="B3" s="9"/>
    </row>
    <row r="4" spans="1:2" ht="15.75">
      <c r="A4" s="4" t="s">
        <v>3</v>
      </c>
      <c r="B4" s="10">
        <f>SUM(B5:B9)</f>
        <v>56656271.4</v>
      </c>
    </row>
    <row r="5" spans="1:2" ht="15.75">
      <c r="A5" s="5" t="s">
        <v>4</v>
      </c>
      <c r="B5" s="11">
        <v>0</v>
      </c>
    </row>
    <row r="6" spans="1:2" ht="15.75">
      <c r="A6" s="5" t="s">
        <v>5</v>
      </c>
      <c r="B6" s="11">
        <v>1753319.64</v>
      </c>
    </row>
    <row r="7" spans="1:2" ht="15.75">
      <c r="A7" s="5" t="s">
        <v>6</v>
      </c>
      <c r="B7" s="11">
        <v>53519963.93</v>
      </c>
    </row>
    <row r="8" spans="1:2" ht="15.75">
      <c r="A8" s="5" t="s">
        <v>7</v>
      </c>
      <c r="B8" s="11">
        <v>1382987.83</v>
      </c>
    </row>
    <row r="9" spans="1:2" ht="15.75">
      <c r="A9" s="5" t="s">
        <v>8</v>
      </c>
      <c r="B9" s="11">
        <v>0</v>
      </c>
    </row>
    <row r="10" spans="1:2" ht="15.75">
      <c r="A10" s="4" t="s">
        <v>9</v>
      </c>
      <c r="B10" s="10">
        <f>SUM(B11:B18)</f>
        <v>18530418.09</v>
      </c>
    </row>
    <row r="11" spans="1:2" ht="15.75">
      <c r="A11" s="5" t="s">
        <v>10</v>
      </c>
      <c r="B11" s="11">
        <v>11484577.69</v>
      </c>
    </row>
    <row r="12" spans="1:2" ht="15.75">
      <c r="A12" s="5" t="s">
        <v>11</v>
      </c>
      <c r="B12" s="11">
        <v>1426203.31</v>
      </c>
    </row>
    <row r="13" spans="1:2" ht="15.75">
      <c r="A13" s="5" t="s">
        <v>12</v>
      </c>
      <c r="B13" s="11">
        <v>5181589.64</v>
      </c>
    </row>
    <row r="14" spans="1:2" ht="15.75">
      <c r="A14" s="5" t="s">
        <v>13</v>
      </c>
      <c r="B14" s="11">
        <v>0</v>
      </c>
    </row>
    <row r="15" spans="1:2" ht="15.75">
      <c r="A15" s="5" t="s">
        <v>14</v>
      </c>
      <c r="B15" s="11">
        <v>288047.45</v>
      </c>
    </row>
    <row r="16" spans="1:2" ht="15.75">
      <c r="A16" s="5" t="s">
        <v>15</v>
      </c>
      <c r="B16" s="11">
        <v>150000</v>
      </c>
    </row>
    <row r="17" spans="1:2" ht="15.75">
      <c r="A17" s="5" t="s">
        <v>16</v>
      </c>
      <c r="B17" s="11">
        <v>0</v>
      </c>
    </row>
    <row r="18" spans="1:2" ht="15.75">
      <c r="A18" s="5" t="s">
        <v>17</v>
      </c>
      <c r="B18" s="11">
        <v>0</v>
      </c>
    </row>
    <row r="19" spans="1:2" ht="15.75">
      <c r="A19" s="4" t="s">
        <v>18</v>
      </c>
      <c r="B19" s="10">
        <f>B4-B10</f>
        <v>38125853.31</v>
      </c>
    </row>
    <row r="20" spans="1:2" ht="15.75">
      <c r="A20" s="3" t="s">
        <v>19</v>
      </c>
      <c r="B20" s="12"/>
    </row>
    <row r="21" spans="1:2" ht="15.75">
      <c r="A21" s="4" t="s">
        <v>20</v>
      </c>
      <c r="B21" s="10">
        <f>SUM(B22,B23,B34)</f>
        <v>3344264.92</v>
      </c>
    </row>
    <row r="22" spans="1:2" ht="15.75">
      <c r="A22" s="5" t="s">
        <v>21</v>
      </c>
      <c r="B22" s="11">
        <v>472.08</v>
      </c>
    </row>
    <row r="23" spans="1:2" ht="15.75">
      <c r="A23" s="3" t="s">
        <v>22</v>
      </c>
      <c r="B23" s="12">
        <f>SUM(B24:B33)</f>
        <v>3343792.84</v>
      </c>
    </row>
    <row r="24" spans="1:2" ht="15.75">
      <c r="A24" s="5" t="s">
        <v>23</v>
      </c>
      <c r="B24" s="11">
        <v>0</v>
      </c>
    </row>
    <row r="25" spans="1:2" ht="15.75">
      <c r="A25" s="5" t="s">
        <v>24</v>
      </c>
      <c r="B25" s="11">
        <v>0</v>
      </c>
    </row>
    <row r="26" spans="1:2" ht="15.75">
      <c r="A26" s="5" t="s">
        <v>25</v>
      </c>
      <c r="B26" s="11">
        <v>0</v>
      </c>
    </row>
    <row r="27" spans="1:2" ht="15.75">
      <c r="A27" s="5" t="s">
        <v>26</v>
      </c>
      <c r="B27" s="11">
        <v>2493920.73</v>
      </c>
    </row>
    <row r="28" spans="1:2" ht="15.75">
      <c r="A28" s="5" t="s">
        <v>27</v>
      </c>
      <c r="B28" s="11">
        <v>236026.57</v>
      </c>
    </row>
    <row r="29" spans="1:2" ht="15.75">
      <c r="A29" s="5" t="s">
        <v>28</v>
      </c>
      <c r="B29" s="11">
        <v>613845.54</v>
      </c>
    </row>
    <row r="30" spans="1:2" ht="15.75">
      <c r="A30" s="5" t="s">
        <v>29</v>
      </c>
      <c r="B30" s="11">
        <v>0</v>
      </c>
    </row>
    <row r="31" spans="1:2" ht="15.75">
      <c r="A31" s="5" t="s">
        <v>30</v>
      </c>
      <c r="B31" s="11">
        <v>0</v>
      </c>
    </row>
    <row r="32" spans="1:2" ht="15.75">
      <c r="A32" s="5" t="s">
        <v>31</v>
      </c>
      <c r="B32" s="11">
        <v>0</v>
      </c>
    </row>
    <row r="33" spans="1:2" ht="15.75">
      <c r="A33" s="5" t="s">
        <v>32</v>
      </c>
      <c r="B33" s="11">
        <v>0</v>
      </c>
    </row>
    <row r="34" spans="1:2" ht="15.75">
      <c r="A34" s="5" t="s">
        <v>33</v>
      </c>
      <c r="B34" s="11">
        <v>0</v>
      </c>
    </row>
    <row r="35" spans="1:2" ht="15.75">
      <c r="A35" s="4" t="s">
        <v>34</v>
      </c>
      <c r="B35" s="10">
        <f>SUM(B36,B37,B48)</f>
        <v>46022386.96</v>
      </c>
    </row>
    <row r="36" spans="1:2" ht="15.75">
      <c r="A36" s="5" t="s">
        <v>35</v>
      </c>
      <c r="B36" s="11">
        <v>786395.52</v>
      </c>
    </row>
    <row r="37" spans="1:2" ht="15.75">
      <c r="A37" s="3" t="s">
        <v>36</v>
      </c>
      <c r="B37" s="12">
        <f>SUM(B38:B47)</f>
        <v>44637972.89</v>
      </c>
    </row>
    <row r="38" spans="1:2" ht="15.75">
      <c r="A38" s="5" t="s">
        <v>23</v>
      </c>
      <c r="B38" s="11">
        <v>0</v>
      </c>
    </row>
    <row r="39" spans="1:2" ht="15.75">
      <c r="A39" s="5" t="s">
        <v>24</v>
      </c>
      <c r="B39" s="11">
        <v>487023.64</v>
      </c>
    </row>
    <row r="40" spans="1:2" ht="15.75">
      <c r="A40" s="5" t="s">
        <v>25</v>
      </c>
      <c r="B40" s="11">
        <v>-1739054.74</v>
      </c>
    </row>
    <row r="41" spans="1:2" ht="15.75">
      <c r="A41" s="5" t="s">
        <v>26</v>
      </c>
      <c r="B41" s="11">
        <v>4914687.34</v>
      </c>
    </row>
    <row r="42" spans="1:2" ht="15.75">
      <c r="A42" s="5" t="s">
        <v>27</v>
      </c>
      <c r="B42" s="11">
        <v>1377866.4</v>
      </c>
    </row>
    <row r="43" spans="1:2" ht="15.75">
      <c r="A43" s="5" t="s">
        <v>28</v>
      </c>
      <c r="B43" s="11">
        <v>3310806.54</v>
      </c>
    </row>
    <row r="44" spans="1:2" ht="15.75">
      <c r="A44" s="5" t="s">
        <v>29</v>
      </c>
      <c r="B44" s="11">
        <v>0</v>
      </c>
    </row>
    <row r="45" spans="1:2" ht="15.75">
      <c r="A45" s="5" t="s">
        <v>30</v>
      </c>
      <c r="B45" s="11">
        <v>36286643.71</v>
      </c>
    </row>
    <row r="46" spans="1:2" ht="15.75">
      <c r="A46" s="5" t="s">
        <v>31</v>
      </c>
      <c r="B46" s="11">
        <v>0</v>
      </c>
    </row>
    <row r="47" spans="1:2" ht="15.75">
      <c r="A47" s="5" t="s">
        <v>32</v>
      </c>
      <c r="B47" s="11">
        <v>0</v>
      </c>
    </row>
    <row r="48" spans="1:2" ht="15.75">
      <c r="A48" s="5" t="s">
        <v>37</v>
      </c>
      <c r="B48" s="11">
        <v>598018.55</v>
      </c>
    </row>
    <row r="49" spans="1:2" ht="15.75">
      <c r="A49" s="4" t="s">
        <v>38</v>
      </c>
      <c r="B49" s="10">
        <f>B21-B35</f>
        <v>-42678122.04</v>
      </c>
    </row>
    <row r="50" spans="1:2" ht="15.75">
      <c r="A50" s="4" t="s">
        <v>39</v>
      </c>
      <c r="B50" s="10">
        <f>B19+B49</f>
        <v>-4552268.729999997</v>
      </c>
    </row>
    <row r="51" spans="1:2" ht="15.75">
      <c r="A51" s="3" t="s">
        <v>40</v>
      </c>
      <c r="B51" s="12"/>
    </row>
    <row r="52" spans="1:2" ht="15.75">
      <c r="A52" s="4" t="s">
        <v>41</v>
      </c>
      <c r="B52" s="10">
        <f>SUM(B53:B56)</f>
        <v>271000.59</v>
      </c>
    </row>
    <row r="53" spans="1:2" ht="15.75">
      <c r="A53" s="5" t="s">
        <v>42</v>
      </c>
      <c r="B53" s="11">
        <v>0</v>
      </c>
    </row>
    <row r="54" spans="1:2" ht="15.75">
      <c r="A54" s="5" t="s">
        <v>43</v>
      </c>
      <c r="B54" s="11">
        <v>0</v>
      </c>
    </row>
    <row r="55" spans="1:2" ht="15.75">
      <c r="A55" s="5" t="s">
        <v>44</v>
      </c>
      <c r="B55" s="11">
        <v>74192.95</v>
      </c>
    </row>
    <row r="56" spans="1:2" ht="15.75">
      <c r="A56" s="5" t="s">
        <v>45</v>
      </c>
      <c r="B56" s="11">
        <v>196807.64</v>
      </c>
    </row>
    <row r="57" spans="1:2" ht="15.75">
      <c r="A57" s="4" t="s">
        <v>46</v>
      </c>
      <c r="B57" s="10">
        <f>SUM(B58,B65)</f>
        <v>-402599.63999999996</v>
      </c>
    </row>
    <row r="58" spans="1:2" ht="15.75">
      <c r="A58" s="3" t="s">
        <v>47</v>
      </c>
      <c r="B58" s="12">
        <f>SUM(B59:B64)</f>
        <v>0</v>
      </c>
    </row>
    <row r="59" spans="1:2" ht="15.75">
      <c r="A59" s="5" t="s">
        <v>48</v>
      </c>
      <c r="B59" s="11">
        <v>0</v>
      </c>
    </row>
    <row r="60" spans="1:2" ht="15.75">
      <c r="A60" s="5" t="s">
        <v>49</v>
      </c>
      <c r="B60" s="11">
        <v>0</v>
      </c>
    </row>
    <row r="61" spans="1:2" ht="15.75">
      <c r="A61" s="5" t="s">
        <v>50</v>
      </c>
      <c r="B61" s="11">
        <v>0</v>
      </c>
    </row>
    <row r="62" spans="1:2" ht="15.75">
      <c r="A62" s="5" t="s">
        <v>51</v>
      </c>
      <c r="B62" s="11">
        <v>0</v>
      </c>
    </row>
    <row r="63" spans="1:2" ht="15.75">
      <c r="A63" s="5" t="s">
        <v>52</v>
      </c>
      <c r="B63" s="11">
        <v>0</v>
      </c>
    </row>
    <row r="64" spans="1:2" ht="15.75">
      <c r="A64" s="5" t="s">
        <v>53</v>
      </c>
      <c r="B64" s="11">
        <v>0</v>
      </c>
    </row>
    <row r="65" spans="1:2" ht="15.75">
      <c r="A65" s="5" t="s">
        <v>54</v>
      </c>
      <c r="B65" s="11">
        <v>-402599.63999999996</v>
      </c>
    </row>
    <row r="66" spans="1:2" ht="15.75">
      <c r="A66" s="4" t="s">
        <v>55</v>
      </c>
      <c r="B66" s="10">
        <f>B57-B52</f>
        <v>-673600.23</v>
      </c>
    </row>
    <row r="67" spans="1:2" ht="15.75">
      <c r="A67" s="4" t="s">
        <v>56</v>
      </c>
      <c r="B67" s="10">
        <f>B50+B66</f>
        <v>-5225868.959999997</v>
      </c>
    </row>
    <row r="68" spans="1:2" ht="16.5" thickBot="1">
      <c r="A68" s="15" t="s">
        <v>57</v>
      </c>
      <c r="B68" s="16">
        <f>B67-B69</f>
        <v>0</v>
      </c>
    </row>
    <row r="69" spans="1:2" ht="15.75">
      <c r="A69" s="7" t="s">
        <v>58</v>
      </c>
      <c r="B69" s="13">
        <f>SUM(B70:B79)</f>
        <v>-5225868.96</v>
      </c>
    </row>
    <row r="70" spans="1:2" ht="15.75">
      <c r="A70" s="5" t="s">
        <v>59</v>
      </c>
      <c r="B70" s="11">
        <v>0</v>
      </c>
    </row>
    <row r="71" spans="1:2" ht="15.75">
      <c r="A71" s="5" t="s">
        <v>60</v>
      </c>
      <c r="B71" s="11">
        <v>0</v>
      </c>
    </row>
    <row r="72" spans="1:2" ht="15.75">
      <c r="A72" s="5" t="s">
        <v>61</v>
      </c>
      <c r="B72" s="11">
        <v>-5324657.21</v>
      </c>
    </row>
    <row r="73" spans="1:2" ht="15.75">
      <c r="A73" s="5" t="s">
        <v>65</v>
      </c>
      <c r="B73" s="11">
        <v>0</v>
      </c>
    </row>
    <row r="74" spans="1:2" ht="15.75">
      <c r="A74" s="5" t="s">
        <v>62</v>
      </c>
      <c r="B74" s="11">
        <v>98788.25</v>
      </c>
    </row>
    <row r="75" spans="1:2" ht="15.75">
      <c r="A75" s="5" t="s">
        <v>66</v>
      </c>
      <c r="B75" s="11">
        <v>0</v>
      </c>
    </row>
    <row r="76" spans="1:2" ht="15.75">
      <c r="A76" s="5" t="s">
        <v>67</v>
      </c>
      <c r="B76" s="11">
        <v>0</v>
      </c>
    </row>
    <row r="77" spans="1:2" ht="15.75">
      <c r="A77" s="5" t="s">
        <v>68</v>
      </c>
      <c r="B77" s="11">
        <v>0</v>
      </c>
    </row>
    <row r="78" spans="1:2" ht="15.75">
      <c r="A78" s="5" t="s">
        <v>63</v>
      </c>
      <c r="B78" s="11">
        <v>0</v>
      </c>
    </row>
    <row r="79" spans="1:2" ht="16.5" thickBot="1">
      <c r="A79" s="6" t="s">
        <v>64</v>
      </c>
      <c r="B79" s="14">
        <v>0</v>
      </c>
    </row>
  </sheetData>
  <sheetProtection/>
  <mergeCells count="1">
    <mergeCell ref="A1:B1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strateji</dc:creator>
  <cp:keywords/>
  <dc:description/>
  <cp:lastModifiedBy>strateji</cp:lastModifiedBy>
  <dcterms:created xsi:type="dcterms:W3CDTF">2017-04-13T13:50:31Z</dcterms:created>
  <dcterms:modified xsi:type="dcterms:W3CDTF">2017-04-28T12:40:42Z</dcterms:modified>
  <cp:category/>
  <cp:version/>
  <cp:contentType/>
  <cp:contentStatus/>
</cp:coreProperties>
</file>